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2\Desktop\С инета\"/>
    </mc:Choice>
  </mc:AlternateContent>
  <bookViews>
    <workbookView xWindow="480" yWindow="285" windowWidth="19440" windowHeight="9795"/>
  </bookViews>
  <sheets>
    <sheet name="Лист1" sheetId="1" r:id="rId1"/>
  </sheets>
  <definedNames>
    <definedName name="_xlnm.Print_Area" localSheetId="0">Лист1!$A$1:$O$238</definedName>
  </definedNames>
  <calcPr calcId="152511"/>
</workbook>
</file>

<file path=xl/calcChain.xml><?xml version="1.0" encoding="utf-8"?>
<calcChain xmlns="http://schemas.openxmlformats.org/spreadsheetml/2006/main">
  <c r="O77" i="1" l="1"/>
  <c r="O110" i="1"/>
  <c r="O54" i="1"/>
  <c r="O93" i="1"/>
  <c r="O108" i="1"/>
  <c r="O188" i="1"/>
  <c r="O186" i="1"/>
  <c r="O187" i="1"/>
  <c r="O185" i="1"/>
  <c r="O157" i="1"/>
  <c r="O156" i="1"/>
  <c r="O96" i="1"/>
  <c r="O78" i="1"/>
  <c r="O58" i="1"/>
  <c r="O105" i="1"/>
  <c r="O101" i="1"/>
  <c r="O92" i="1"/>
  <c r="O179" i="1"/>
  <c r="O183" i="1"/>
  <c r="O32" i="1"/>
  <c r="O57" i="1"/>
  <c r="O97" i="1"/>
  <c r="O107" i="1"/>
  <c r="O106" i="1"/>
  <c r="O104" i="1"/>
  <c r="O103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84" i="1"/>
  <c r="O182" i="1"/>
  <c r="O181" i="1"/>
  <c r="O41" i="1"/>
  <c r="O180" i="1"/>
  <c r="O178" i="1"/>
  <c r="O176" i="1"/>
  <c r="O174" i="1"/>
  <c r="O172" i="1"/>
  <c r="O170" i="1"/>
  <c r="O168" i="1"/>
  <c r="O166" i="1"/>
  <c r="O164" i="1"/>
  <c r="O162" i="1"/>
  <c r="O200" i="1"/>
  <c r="O199" i="1"/>
  <c r="O198" i="1"/>
  <c r="O197" i="1"/>
  <c r="O196" i="1"/>
  <c r="O195" i="1"/>
  <c r="O194" i="1"/>
  <c r="O193" i="1"/>
  <c r="O177" i="1"/>
  <c r="O175" i="1"/>
  <c r="O173" i="1"/>
  <c r="O171" i="1"/>
  <c r="O169" i="1"/>
  <c r="O167" i="1"/>
  <c r="O165" i="1"/>
  <c r="O163" i="1"/>
  <c r="O161" i="1"/>
  <c r="O131" i="1"/>
  <c r="O130" i="1"/>
  <c r="O129" i="1"/>
  <c r="O128" i="1"/>
  <c r="O127" i="1"/>
  <c r="O126" i="1"/>
  <c r="O121" i="1"/>
  <c r="O120" i="1"/>
  <c r="O119" i="1"/>
  <c r="O118" i="1"/>
  <c r="O117" i="1"/>
  <c r="O116" i="1"/>
  <c r="O111" i="1"/>
  <c r="O109" i="1"/>
  <c r="O102" i="1"/>
  <c r="O100" i="1"/>
  <c r="O99" i="1"/>
  <c r="O98" i="1"/>
  <c r="O95" i="1"/>
  <c r="O94" i="1"/>
  <c r="O91" i="1"/>
  <c r="O90" i="1"/>
  <c r="O89" i="1"/>
  <c r="O88" i="1"/>
  <c r="O87" i="1"/>
  <c r="O86" i="1"/>
  <c r="O85" i="1"/>
  <c r="O84" i="1"/>
  <c r="O83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6" i="1"/>
  <c r="O55" i="1"/>
  <c r="O53" i="1"/>
  <c r="O52" i="1"/>
  <c r="O51" i="1"/>
  <c r="O50" i="1"/>
  <c r="O49" i="1"/>
  <c r="O48" i="1"/>
  <c r="O47" i="1"/>
  <c r="O46" i="1"/>
  <c r="O45" i="1"/>
  <c r="O44" i="1"/>
  <c r="O43" i="1"/>
  <c r="O42" i="1"/>
  <c r="O40" i="1"/>
  <c r="O39" i="1"/>
  <c r="O38" i="1"/>
  <c r="O37" i="1"/>
  <c r="O36" i="1"/>
  <c r="O35" i="1"/>
  <c r="O34" i="1"/>
  <c r="O33" i="1"/>
  <c r="O31" i="1"/>
  <c r="O30" i="1"/>
  <c r="O29" i="1"/>
  <c r="O28" i="1"/>
  <c r="O27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<sst xmlns="http://schemas.openxmlformats.org/spreadsheetml/2006/main" count="1161" uniqueCount="273">
  <si>
    <t>PRIMA</t>
  </si>
  <si>
    <t>VT</t>
  </si>
  <si>
    <t>RT 103</t>
  </si>
  <si>
    <t>GT</t>
  </si>
  <si>
    <t>RT 207</t>
  </si>
  <si>
    <t>CLASSICA</t>
  </si>
  <si>
    <t>RT 209</t>
  </si>
  <si>
    <t>RT 215</t>
  </si>
  <si>
    <t>HT</t>
  </si>
  <si>
    <t>RT 307</t>
  </si>
  <si>
    <t>RUSTICA</t>
  </si>
  <si>
    <t>RT 404</t>
  </si>
  <si>
    <t>RT 406</t>
  </si>
  <si>
    <t>RT 412</t>
  </si>
  <si>
    <t>RT 417</t>
  </si>
  <si>
    <t>RT 418</t>
  </si>
  <si>
    <t>RT 433</t>
  </si>
  <si>
    <t>RT 434</t>
  </si>
  <si>
    <t>RT 435</t>
  </si>
  <si>
    <t>RT 436</t>
  </si>
  <si>
    <t>RT 438</t>
  </si>
  <si>
    <t>RT 448</t>
  </si>
  <si>
    <t>RT 449</t>
  </si>
  <si>
    <t>RT 473</t>
  </si>
  <si>
    <t>RT 474</t>
  </si>
  <si>
    <t>RT 475</t>
  </si>
  <si>
    <t>RT 481</t>
  </si>
  <si>
    <t>RT 483</t>
  </si>
  <si>
    <t>RT 495</t>
  </si>
  <si>
    <t>RT 499</t>
  </si>
  <si>
    <t>RT 601</t>
  </si>
  <si>
    <t>Schwarz rustikal Innova</t>
  </si>
  <si>
    <t>INNOVA</t>
  </si>
  <si>
    <t>RT 602</t>
  </si>
  <si>
    <t>Schwarz/grau rustikal Innova</t>
  </si>
  <si>
    <t>RT 603</t>
  </si>
  <si>
    <t>Grau rustikal Innova</t>
  </si>
  <si>
    <t>Ultima</t>
  </si>
  <si>
    <t>RT 150</t>
  </si>
  <si>
    <t>RT 151</t>
  </si>
  <si>
    <t>RT 152</t>
  </si>
  <si>
    <t>RT 153</t>
  </si>
  <si>
    <t>RT 154</t>
  </si>
  <si>
    <t>RT 156</t>
  </si>
  <si>
    <t>RT 157</t>
  </si>
  <si>
    <t xml:space="preserve"> SPEZIALFARBEN </t>
  </si>
  <si>
    <t>SPEZIALFARBEN</t>
  </si>
  <si>
    <t>RT 517</t>
  </si>
  <si>
    <t>RT 520</t>
  </si>
  <si>
    <t>RT 522</t>
  </si>
  <si>
    <t>RT 526</t>
  </si>
  <si>
    <t>RT 531</t>
  </si>
  <si>
    <t>RT 532</t>
  </si>
  <si>
    <t>RT 534</t>
  </si>
  <si>
    <t xml:space="preserve"> SPEZIALFARBEN</t>
  </si>
  <si>
    <t>RT 542</t>
  </si>
  <si>
    <t xml:space="preserve">RT 546 </t>
  </si>
  <si>
    <t xml:space="preserve">RT 547 </t>
  </si>
  <si>
    <t>RT 548</t>
  </si>
  <si>
    <t>RT 550</t>
  </si>
  <si>
    <t>RT 570</t>
  </si>
  <si>
    <t>FUSION</t>
  </si>
  <si>
    <t>RT 571</t>
  </si>
  <si>
    <t>RT 572</t>
  </si>
  <si>
    <t xml:space="preserve"> FUSION</t>
  </si>
  <si>
    <t xml:space="preserve">RT 573  </t>
  </si>
  <si>
    <t xml:space="preserve">HT </t>
  </si>
  <si>
    <t>RT 575</t>
  </si>
  <si>
    <t>RT 574</t>
  </si>
  <si>
    <t>RT 510</t>
  </si>
  <si>
    <t>м2</t>
  </si>
  <si>
    <t>DNF</t>
  </si>
  <si>
    <t>NF</t>
  </si>
  <si>
    <t>HF</t>
  </si>
  <si>
    <t>VMz полнотелый</t>
  </si>
  <si>
    <t>VHLz пустотелый</t>
  </si>
  <si>
    <t>228X50X54 мм</t>
  </si>
  <si>
    <t>228X108X54 мм</t>
  </si>
  <si>
    <t>220X105X65 мм</t>
  </si>
  <si>
    <t>240X115X71 мм</t>
  </si>
  <si>
    <t>468X108X38 мм</t>
  </si>
  <si>
    <t>Gelb Handstrichziegel</t>
  </si>
  <si>
    <t>Gelb geflammt Handstrichziegel</t>
  </si>
  <si>
    <t>Rotbunt Handstrichziegel</t>
  </si>
  <si>
    <t>Rotbunt Handstrichziegel geflammt</t>
  </si>
  <si>
    <t>Gelb Malakit Handstrichziegel</t>
  </si>
  <si>
    <t>Rotbunt  Handstrichziegel</t>
  </si>
  <si>
    <t>Nordsee Handstrichziegel</t>
  </si>
  <si>
    <t>Rosé Handstrichziegel</t>
  </si>
  <si>
    <t>Altrot Siena Handstrichziegel</t>
  </si>
  <si>
    <t>Rot nuanciert Handstrichziegel</t>
  </si>
  <si>
    <t>Altrot Handstrichziegel</t>
  </si>
  <si>
    <t>Gelb/rot Sevilla Handstrichziegel</t>
  </si>
  <si>
    <t>Gelbbraun Torino Handstrichziegel</t>
  </si>
  <si>
    <t>Gelbbraun Verona Handstrichziegel</t>
  </si>
  <si>
    <t>Rot/gelb Valencia Handstrichziegel</t>
  </si>
  <si>
    <t xml:space="preserve"> Fusion Handstrichziegel</t>
  </si>
  <si>
    <t>Fusion Handstrichziegel</t>
  </si>
  <si>
    <t>Negro mit Kohle Handstrichziegel</t>
  </si>
  <si>
    <t>Alexandria Handstrichziegel</t>
  </si>
  <si>
    <t>Windsor Handstrichziegel</t>
  </si>
  <si>
    <t>Colosseum Handstrichziegel</t>
  </si>
  <si>
    <t>Villanova Handstrichziegel</t>
  </si>
  <si>
    <t>Parma Handstrichziegel</t>
  </si>
  <si>
    <t xml:space="preserve"> Apollon Handstrichziegel</t>
  </si>
  <si>
    <t>Attika Handstrichziegel</t>
  </si>
  <si>
    <t>Helios Handstrichziegel</t>
  </si>
  <si>
    <t xml:space="preserve"> Hera Handstrichziegel</t>
  </si>
  <si>
    <t xml:space="preserve"> Kronos Handstrichziegel</t>
  </si>
  <si>
    <t>Ultima Handstrichziegel</t>
  </si>
  <si>
    <t>RT 410</t>
  </si>
  <si>
    <t>Рабочие стороны</t>
  </si>
  <si>
    <t>Bologna Handstrichziegel</t>
  </si>
  <si>
    <t>Monza Handstrichziegel</t>
  </si>
  <si>
    <t>Como Handstrichziegel</t>
  </si>
  <si>
    <t>Bari Handstrichziegel</t>
  </si>
  <si>
    <t>Цвет</t>
  </si>
  <si>
    <t xml:space="preserve">Серия ULTIMA - Экслюзивный полнотелый кирпич ригель формата 468*108*38 мм / Longriegelformat </t>
  </si>
  <si>
    <t>Формат</t>
  </si>
  <si>
    <t>Завод</t>
  </si>
  <si>
    <t>Серия                   кирпича</t>
  </si>
  <si>
    <t>Название кирпича</t>
  </si>
  <si>
    <t>Размеры,                мм.</t>
  </si>
  <si>
    <t>Тип кирпича</t>
  </si>
  <si>
    <t>Вес, кг.</t>
  </si>
  <si>
    <t>Серия INNOVA - Кирпич с ангобированной поверхностью</t>
  </si>
  <si>
    <t>Серия  UNIKA/SPEZIALFARBEN - Эксклюзивный полнотелый состаренный кирпич Wasserstrich/Handstrichziegel</t>
  </si>
  <si>
    <t>Серия CLASSICA - Полнотелый состаренный кирпич  Wasserstrich/Handstrichziegel</t>
  </si>
  <si>
    <t>Серия PRIMA - Полнотелый состаренный кирпич Wasserstrich/Handstrichziegel</t>
  </si>
  <si>
    <t>Серия  FUSION - Полнотелый состаренный кирпич Wasserstrich/Handstrichziegel</t>
  </si>
  <si>
    <t xml:space="preserve">Серия RUSTICA -  Полнотелый кирпич ручная формовка/Handformziegel. Водопоглащение 6-8%. </t>
  </si>
  <si>
    <t>шт. на поддоне</t>
  </si>
  <si>
    <t>шт.</t>
  </si>
  <si>
    <t>Расход, шт./м2</t>
  </si>
  <si>
    <t xml:space="preserve">   Санкт-Петербург</t>
  </si>
  <si>
    <t>Санкт-Петербург</t>
  </si>
  <si>
    <t>Riegel</t>
  </si>
  <si>
    <t>* При размещении заказа на условиях поставки в Санкт-Петербург необходимо указать в заявке на счет адрес доставки в Санкт-Петербурге  и предоставить доверенность на уполномоченного представителя, принимающего груз.</t>
  </si>
  <si>
    <t>RT 158</t>
  </si>
  <si>
    <t>RT 159</t>
  </si>
  <si>
    <t>RT 160</t>
  </si>
  <si>
    <t>RT 472</t>
  </si>
  <si>
    <t>Bellagio</t>
  </si>
  <si>
    <t>RT 612</t>
  </si>
  <si>
    <t>Rotbunt Kohle WS</t>
  </si>
  <si>
    <t>RT 551</t>
  </si>
  <si>
    <t>RT 554</t>
  </si>
  <si>
    <t xml:space="preserve"> Eos Handstrichziegel</t>
  </si>
  <si>
    <t xml:space="preserve"> Selene Handstrichziegel</t>
  </si>
  <si>
    <t>RT 556</t>
  </si>
  <si>
    <t>ENG</t>
  </si>
  <si>
    <t>HØJ</t>
  </si>
  <si>
    <t>RF</t>
  </si>
  <si>
    <t>250x120x65 мм</t>
  </si>
  <si>
    <t>MT</t>
  </si>
  <si>
    <t>215X102X65 мм</t>
  </si>
  <si>
    <t xml:space="preserve">RT 444 </t>
  </si>
  <si>
    <t xml:space="preserve">RT 445 </t>
  </si>
  <si>
    <t xml:space="preserve">RT 452  </t>
  </si>
  <si>
    <t>RT 453</t>
  </si>
  <si>
    <t>ECO-DNF</t>
  </si>
  <si>
    <t>ECO-HF</t>
  </si>
  <si>
    <t>220X50X65 мм</t>
  </si>
  <si>
    <t>ECO-ENG</t>
  </si>
  <si>
    <t>215X50X65 мм</t>
  </si>
  <si>
    <t>ECO-RF</t>
  </si>
  <si>
    <t>250X60X65 мм</t>
  </si>
  <si>
    <t>250Х120Х65 мм</t>
  </si>
  <si>
    <t>250Х60Х65 мм</t>
  </si>
  <si>
    <t>ECO-NF</t>
  </si>
  <si>
    <t>240X57X71 мм</t>
  </si>
  <si>
    <t>RT 478</t>
  </si>
  <si>
    <t>Специальные кладочные растворы для облицовочного кирпича Randers Tegl</t>
  </si>
  <si>
    <t>Артикул</t>
  </si>
  <si>
    <t>Наименование</t>
  </si>
  <si>
    <t>Мешок кг.</t>
  </si>
  <si>
    <t>Складская программа</t>
  </si>
  <si>
    <t xml:space="preserve">Кладочные растворы для облицовочного кирпича с водопоглощением более 10% </t>
  </si>
  <si>
    <t>VK plus . A</t>
  </si>
  <si>
    <t>Кладочный раствор с трассом для лицевого кирпича, алебастрово-белый</t>
  </si>
  <si>
    <t>склад Ногинск</t>
  </si>
  <si>
    <t>VK plus . B</t>
  </si>
  <si>
    <t>Кладочный раствор с трассом для лицевого кирпича, светло-бежевый</t>
  </si>
  <si>
    <t>VK plus . С</t>
  </si>
  <si>
    <t>Кладочный раствор с трассом для лицевого кирпича, светло-серый</t>
  </si>
  <si>
    <t>VK plus . D</t>
  </si>
  <si>
    <t>Кладочный раствор с трассом для лицевого кирпича, графитово-серый</t>
  </si>
  <si>
    <t>VK plus . E</t>
  </si>
  <si>
    <t>Кладочный раствор с трассом для лицевого кирпича, антрацитово-серый</t>
  </si>
  <si>
    <t>VK plus . F</t>
  </si>
  <si>
    <t>Кладочный раствор с трассом для лицевого кирпича, тёмно-коричневый</t>
  </si>
  <si>
    <t>VK plus . H</t>
  </si>
  <si>
    <t>Кладочный раствор с трассом для лицевого кирпича, графитово-чёрный</t>
  </si>
  <si>
    <t>VK plus . I</t>
  </si>
  <si>
    <t>Кладочный раствор с трассом для лицевого кирпича, песочно-жёлтый</t>
  </si>
  <si>
    <t>VK plus . P</t>
  </si>
  <si>
    <t>Кладочный раствор с трассом для лицевого кирпича, светло-коричневый</t>
  </si>
  <si>
    <t>VK plus . T</t>
  </si>
  <si>
    <t>Кладочный раствор с трассом для лицевого кирпича, стально-серый</t>
  </si>
  <si>
    <t xml:space="preserve">Кладочные растворы для облицовочного кирпича с водопоглощением от 8 до 10% </t>
  </si>
  <si>
    <t>VK 01 . A</t>
  </si>
  <si>
    <t>VK 01 . B</t>
  </si>
  <si>
    <t>VK 01 . С</t>
  </si>
  <si>
    <t>VK 01 . D</t>
  </si>
  <si>
    <t>VK 01 . E</t>
  </si>
  <si>
    <t>VK 01 . F</t>
  </si>
  <si>
    <t>VK 01 . H</t>
  </si>
  <si>
    <t>VK 01 . I</t>
  </si>
  <si>
    <t>VK 01 . P</t>
  </si>
  <si>
    <t>VK 01 . T</t>
  </si>
  <si>
    <t xml:space="preserve">Кладочные растворы для облицовочного кирпича с водопоглощением от 3 до 8% </t>
  </si>
  <si>
    <t>VM 01 . A</t>
  </si>
  <si>
    <t>VM 01 . B</t>
  </si>
  <si>
    <t>VM 01 . C</t>
  </si>
  <si>
    <t>VM 01 . D</t>
  </si>
  <si>
    <t>VM 01 . E</t>
  </si>
  <si>
    <t>VM 01 . F</t>
  </si>
  <si>
    <t>VM 01 . H</t>
  </si>
  <si>
    <t>VM 01 . I</t>
  </si>
  <si>
    <t>VM 01 . P</t>
  </si>
  <si>
    <t>VM 01 . T</t>
  </si>
  <si>
    <t>Classic Handstrichziegel</t>
  </si>
  <si>
    <t>ECO-Riegel</t>
  </si>
  <si>
    <t>468X50X38 мм</t>
  </si>
  <si>
    <t>Lecco Handstrichziegel</t>
  </si>
  <si>
    <t>Lava Handstrichziegel</t>
  </si>
  <si>
    <t>RT 485</t>
  </si>
  <si>
    <t>RT 486</t>
  </si>
  <si>
    <t>RT 529</t>
  </si>
  <si>
    <t>DFF</t>
  </si>
  <si>
    <t>228х108х40</t>
  </si>
  <si>
    <t>RT553</t>
  </si>
  <si>
    <t>RT 161</t>
  </si>
  <si>
    <t>RT 162</t>
  </si>
  <si>
    <t>Lombardia, Handstrichziegel, НОВИНКА 2020!</t>
  </si>
  <si>
    <t>Gaia, Handstrichziegel, НОВИНКА 2020!</t>
  </si>
  <si>
    <t>RT 450</t>
  </si>
  <si>
    <t>RT 477</t>
  </si>
  <si>
    <t>RT 479</t>
  </si>
  <si>
    <t xml:space="preserve">Прайс-лист 2021 на кирпич Randers Tegl из Скандинавии </t>
  </si>
  <si>
    <t>RT 562</t>
  </si>
  <si>
    <t>RT 563</t>
  </si>
  <si>
    <t>Ares Handstrichziegel НОВИНКА 2021!!!</t>
  </si>
  <si>
    <t>Metis Handstrichziegel НОВИНКА 2021!!!</t>
  </si>
  <si>
    <t>RT 163</t>
  </si>
  <si>
    <t>Ultima Handstrichziegel, НОВИНКА 2021!</t>
  </si>
  <si>
    <t>RT 164</t>
  </si>
  <si>
    <t>RT 488</t>
  </si>
  <si>
    <t>RT 469</t>
  </si>
  <si>
    <t>Bergamo, НОВИНКА 2021!</t>
  </si>
  <si>
    <t>Rot Handstrichziegel</t>
  </si>
  <si>
    <t>Gelb geflammt</t>
  </si>
  <si>
    <t>RT 210</t>
  </si>
  <si>
    <t>Braun Handstrichziegel</t>
  </si>
  <si>
    <t xml:space="preserve"> Blaugedämpft Handstrichziegel</t>
  </si>
  <si>
    <t>Graugedämpft Delfi Handstrichziegel</t>
  </si>
  <si>
    <t>RT 427</t>
  </si>
  <si>
    <t>Bosa НОВИНКА 2021!</t>
  </si>
  <si>
    <t>RT 496</t>
  </si>
  <si>
    <t>Meda, Handstrichziegel</t>
  </si>
  <si>
    <t>Prima Cortina</t>
  </si>
  <si>
    <t>Alba, Handstrichziegel</t>
  </si>
  <si>
    <t>Lido, Handstrichziegel</t>
  </si>
  <si>
    <t>Messina НОВИНКА 2021!</t>
  </si>
  <si>
    <t>Prima Palermo</t>
  </si>
  <si>
    <t>Prima Montalcino</t>
  </si>
  <si>
    <t>Распродажа складских остатков!!! Скидка 20%. Цена указана без скидки.</t>
  </si>
  <si>
    <t>(действителен с 25.11.2021 года )</t>
  </si>
  <si>
    <t>Rotbunt Handformziegel - СПЕЦЦЕНА!!!</t>
  </si>
  <si>
    <t>Rotbunt Patina Handformziegel - СПЕЦЦЕНА!!!</t>
  </si>
  <si>
    <t>Bunt Gotik Handformziegel - СПЕЦЦЕНА!!!</t>
  </si>
  <si>
    <t>Rot Barok Handformziegel - СПЕЦЦЕНА!!!</t>
  </si>
  <si>
    <t>Спеццена на кирпич со склада!!! Дополнительных скидок нет!!!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</si>
</sst>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07]"/>
    <numFmt numFmtId="165" formatCode="00000\ 0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name val="Tahoma"/>
      <family val="2"/>
      <charset val="204"/>
    </font>
    <font>
      <b/>
      <sz val="11"/>
      <name val="Calibri"/>
      <family val="2"/>
      <charset val="204"/>
    </font>
    <font>
      <b/>
      <sz val="14"/>
      <name val="Arial Black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8"/>
      <color rgb="FFFF0000"/>
      <name val="Arial Black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b/>
      <sz val="26"/>
      <color theme="1"/>
      <name val="Tahoma"/>
      <family val="2"/>
      <charset val="204"/>
    </font>
    <font>
      <b/>
      <sz val="22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0" fillId="0" borderId="0" xfId="0" applyFont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7" fillId="0" borderId="7" xfId="0" applyFont="1" applyFill="1" applyBorder="1" applyAlignment="1">
      <alignment horizontal="left" vertical="center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0" xfId="0" applyBorder="1" applyAlignment="1">
      <alignment vertical="center"/>
    </xf>
    <xf numFmtId="164" fontId="10" fillId="0" borderId="0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164" fontId="9" fillId="3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2" fontId="12" fillId="4" borderId="28" xfId="0" applyNumberFormat="1" applyFont="1" applyFill="1" applyBorder="1" applyAlignment="1">
      <alignment vertical="center" wrapText="1"/>
    </xf>
    <xf numFmtId="165" fontId="9" fillId="0" borderId="29" xfId="0" applyNumberFormat="1" applyFont="1" applyFill="1" applyBorder="1" applyAlignment="1">
      <alignment horizontal="center" vertical="center" wrapText="1"/>
    </xf>
    <xf numFmtId="165" fontId="9" fillId="0" borderId="30" xfId="0" applyNumberFormat="1" applyFont="1" applyFill="1" applyBorder="1" applyAlignment="1">
      <alignment horizontal="center" vertical="center" wrapText="1"/>
    </xf>
    <xf numFmtId="165" fontId="9" fillId="0" borderId="31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165" fontId="9" fillId="0" borderId="33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164" fontId="12" fillId="2" borderId="35" xfId="0" applyNumberFormat="1" applyFont="1" applyFill="1" applyBorder="1" applyAlignment="1">
      <alignment horizontal="center"/>
    </xf>
    <xf numFmtId="164" fontId="9" fillId="2" borderId="0" xfId="0" applyNumberFormat="1" applyFont="1" applyFill="1" applyBorder="1"/>
    <xf numFmtId="164" fontId="9" fillId="2" borderId="0" xfId="0" applyNumberFormat="1" applyFont="1" applyFill="1" applyBorder="1" applyAlignment="1">
      <alignment horizontal="center"/>
    </xf>
    <xf numFmtId="164" fontId="9" fillId="2" borderId="32" xfId="0" applyNumberFormat="1" applyFont="1" applyFill="1" applyBorder="1" applyAlignment="1">
      <alignment horizontal="center"/>
    </xf>
    <xf numFmtId="164" fontId="9" fillId="2" borderId="34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3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164" fontId="14" fillId="3" borderId="14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/>
    </xf>
    <xf numFmtId="164" fontId="10" fillId="3" borderId="17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17" xfId="0" applyNumberFormat="1" applyFont="1" applyFill="1" applyBorder="1" applyAlignment="1">
      <alignment horizontal="center" vertical="center"/>
    </xf>
    <xf numFmtId="164" fontId="7" fillId="3" borderId="16" xfId="0" applyNumberFormat="1" applyFont="1" applyFill="1" applyBorder="1" applyAlignment="1">
      <alignment horizontal="center" vertical="center"/>
    </xf>
    <xf numFmtId="164" fontId="10" fillId="3" borderId="11" xfId="0" applyNumberFormat="1" applyFont="1" applyFill="1" applyBorder="1" applyAlignment="1">
      <alignment horizontal="center" vertical="center"/>
    </xf>
    <xf numFmtId="164" fontId="10" fillId="3" borderId="16" xfId="0" applyNumberFormat="1" applyFont="1" applyFill="1" applyBorder="1" applyAlignment="1">
      <alignment horizontal="center" vertical="center"/>
    </xf>
    <xf numFmtId="164" fontId="7" fillId="3" borderId="36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164" fontId="7" fillId="3" borderId="28" xfId="0" applyNumberFormat="1" applyFont="1" applyFill="1" applyBorder="1" applyAlignment="1">
      <alignment horizontal="center" vertical="center"/>
    </xf>
    <xf numFmtId="164" fontId="7" fillId="3" borderId="37" xfId="0" applyNumberFormat="1" applyFont="1" applyFill="1" applyBorder="1" applyAlignment="1">
      <alignment horizontal="center" vertical="center"/>
    </xf>
    <xf numFmtId="164" fontId="7" fillId="3" borderId="23" xfId="0" applyNumberFormat="1" applyFont="1" applyFill="1" applyBorder="1" applyAlignment="1">
      <alignment horizontal="center" vertical="center"/>
    </xf>
    <xf numFmtId="164" fontId="2" fillId="3" borderId="28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164" fontId="2" fillId="2" borderId="3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64" fontId="0" fillId="3" borderId="14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15" fillId="3" borderId="10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10" fillId="3" borderId="3" xfId="0" applyNumberFormat="1" applyFont="1" applyFill="1" applyBorder="1" applyAlignment="1">
      <alignment horizontal="center" vertical="center"/>
    </xf>
    <xf numFmtId="164" fontId="10" fillId="3" borderId="14" xfId="0" applyNumberFormat="1" applyFont="1" applyFill="1" applyBorder="1" applyAlignment="1">
      <alignment horizontal="center" vertical="center"/>
    </xf>
    <xf numFmtId="164" fontId="10" fillId="3" borderId="36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vertical="center"/>
    </xf>
    <xf numFmtId="0" fontId="10" fillId="0" borderId="27" xfId="0" applyFont="1" applyFill="1" applyBorder="1" applyAlignment="1">
      <alignment horizontal="center" vertical="center"/>
    </xf>
    <xf numFmtId="164" fontId="10" fillId="3" borderId="23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/>
    </xf>
    <xf numFmtId="164" fontId="10" fillId="3" borderId="28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 wrapText="1"/>
    </xf>
    <xf numFmtId="164" fontId="6" fillId="2" borderId="32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64" fontId="10" fillId="3" borderId="36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164" fontId="0" fillId="2" borderId="34" xfId="0" applyNumberFormat="1" applyFill="1" applyBorder="1" applyAlignment="1">
      <alignment vertical="center"/>
    </xf>
    <xf numFmtId="164" fontId="0" fillId="3" borderId="17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2" fillId="3" borderId="37" xfId="0" applyNumberFormat="1" applyFont="1" applyFill="1" applyBorder="1" applyAlignment="1">
      <alignment horizontal="center" vertical="center" wrapText="1"/>
    </xf>
    <xf numFmtId="164" fontId="11" fillId="3" borderId="38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164" fontId="8" fillId="0" borderId="32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10" fillId="3" borderId="36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64" fontId="8" fillId="2" borderId="14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64" fontId="14" fillId="2" borderId="5" xfId="0" applyNumberFormat="1" applyFont="1" applyFill="1" applyBorder="1" applyAlignment="1">
      <alignment vertical="center"/>
    </xf>
    <xf numFmtId="164" fontId="19" fillId="3" borderId="10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vertical="center"/>
    </xf>
    <xf numFmtId="164" fontId="14" fillId="3" borderId="2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164" fontId="9" fillId="3" borderId="39" xfId="0" applyNumberFormat="1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164" fontId="5" fillId="3" borderId="10" xfId="0" applyNumberFormat="1" applyFont="1" applyFill="1" applyBorder="1" applyAlignment="1">
      <alignment horizontal="center" vertical="center" wrapText="1"/>
    </xf>
    <xf numFmtId="164" fontId="10" fillId="3" borderId="3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left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/>
    </xf>
    <xf numFmtId="0" fontId="14" fillId="3" borderId="37" xfId="0" applyFont="1" applyFill="1" applyBorder="1" applyAlignment="1">
      <alignment horizontal="center" vertical="center"/>
    </xf>
    <xf numFmtId="164" fontId="14" fillId="3" borderId="10" xfId="0" applyNumberFormat="1" applyFont="1" applyFill="1" applyBorder="1" applyAlignment="1">
      <alignment horizontal="center" vertical="center"/>
    </xf>
    <xf numFmtId="164" fontId="14" fillId="3" borderId="40" xfId="0" applyNumberFormat="1" applyFont="1" applyFill="1" applyBorder="1" applyAlignment="1">
      <alignment horizontal="center" vertical="center"/>
    </xf>
    <xf numFmtId="164" fontId="14" fillId="3" borderId="39" xfId="0" applyNumberFormat="1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center" vertical="center"/>
    </xf>
    <xf numFmtId="164" fontId="14" fillId="3" borderId="9" xfId="0" applyNumberFormat="1" applyFont="1" applyFill="1" applyBorder="1" applyAlignment="1">
      <alignment horizontal="center" vertical="center"/>
    </xf>
    <xf numFmtId="164" fontId="14" fillId="3" borderId="17" xfId="0" applyNumberFormat="1" applyFont="1" applyFill="1" applyBorder="1" applyAlignment="1">
      <alignment horizontal="center" vertical="center"/>
    </xf>
    <xf numFmtId="164" fontId="14" fillId="3" borderId="13" xfId="0" applyNumberFormat="1" applyFont="1" applyFill="1" applyBorder="1" applyAlignment="1">
      <alignment horizontal="center" vertical="center"/>
    </xf>
    <xf numFmtId="164" fontId="14" fillId="3" borderId="21" xfId="0" applyNumberFormat="1" applyFont="1" applyFill="1" applyBorder="1" applyAlignment="1">
      <alignment horizontal="center" vertical="center"/>
    </xf>
    <xf numFmtId="164" fontId="19" fillId="3" borderId="19" xfId="0" applyNumberFormat="1" applyFont="1" applyFill="1" applyBorder="1" applyAlignment="1">
      <alignment horizontal="center" vertical="center"/>
    </xf>
    <xf numFmtId="164" fontId="14" fillId="3" borderId="18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vertical="center"/>
    </xf>
    <xf numFmtId="0" fontId="14" fillId="3" borderId="5" xfId="0" applyFont="1" applyFill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2" fontId="4" fillId="0" borderId="21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 wrapText="1"/>
    </xf>
    <xf numFmtId="0" fontId="21" fillId="6" borderId="35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64" fontId="2" fillId="3" borderId="35" xfId="0" applyNumberFormat="1" applyFont="1" applyFill="1" applyBorder="1" applyAlignment="1">
      <alignment vertical="center" wrapText="1"/>
    </xf>
    <xf numFmtId="164" fontId="2" fillId="3" borderId="28" xfId="0" applyNumberFormat="1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2" fontId="12" fillId="4" borderId="7" xfId="0" applyNumberFormat="1" applyFont="1" applyFill="1" applyBorder="1" applyAlignment="1">
      <alignment horizontal="center" vertical="center" wrapText="1"/>
    </xf>
    <xf numFmtId="2" fontId="12" fillId="4" borderId="28" xfId="0" applyNumberFormat="1" applyFon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17" fillId="3" borderId="26" xfId="0" applyFont="1" applyFill="1" applyBorder="1" applyAlignment="1">
      <alignment horizontal="left" vertical="center" wrapText="1"/>
    </xf>
    <xf numFmtId="0" fontId="17" fillId="3" borderId="22" xfId="0" applyFont="1" applyFill="1" applyBorder="1" applyAlignment="1">
      <alignment horizontal="left" vertical="center" wrapText="1"/>
    </xf>
    <xf numFmtId="0" fontId="17" fillId="3" borderId="27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3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11" fillId="0" borderId="2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10" fillId="3" borderId="34" xfId="0" applyNumberFormat="1" applyFont="1" applyFill="1" applyBorder="1" applyAlignment="1">
      <alignment horizontal="center" vertical="center"/>
    </xf>
    <xf numFmtId="164" fontId="10" fillId="3" borderId="36" xfId="0" applyNumberFormat="1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23" fillId="5" borderId="32" xfId="0" applyFont="1" applyFill="1" applyBorder="1" applyAlignment="1">
      <alignment horizontal="center" vertical="center"/>
    </xf>
    <xf numFmtId="0" fontId="23" fillId="5" borderId="3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6" fillId="3" borderId="7" xfId="0" applyNumberFormat="1" applyFont="1" applyFill="1" applyBorder="1" applyAlignment="1">
      <alignment vertical="center" wrapText="1"/>
    </xf>
    <xf numFmtId="164" fontId="6" fillId="3" borderId="28" xfId="0" applyNumberFormat="1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28575</xdr:rowOff>
    </xdr:from>
    <xdr:to>
      <xdr:col>1</xdr:col>
      <xdr:colOff>2009775</xdr:colOff>
      <xdr:row>1</xdr:row>
      <xdr:rowOff>419100</xdr:rowOff>
    </xdr:to>
    <xdr:pic>
      <xdr:nvPicPr>
        <xdr:cNvPr id="103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575"/>
          <a:ext cx="2428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1"/>
  <sheetViews>
    <sheetView tabSelected="1" zoomScale="90" zoomScaleNormal="90" workbookViewId="0">
      <selection activeCell="U8" sqref="U8"/>
    </sheetView>
  </sheetViews>
  <sheetFormatPr defaultRowHeight="15" x14ac:dyDescent="0.25"/>
  <cols>
    <col min="1" max="1" width="10.85546875" style="8" customWidth="1"/>
    <col min="2" max="2" width="40.42578125" style="36" customWidth="1"/>
    <col min="3" max="3" width="15.140625" style="37" customWidth="1"/>
    <col min="4" max="4" width="11.85546875" style="38" customWidth="1"/>
    <col min="5" max="5" width="16.28515625" style="38" customWidth="1"/>
    <col min="6" max="6" width="16.85546875" style="39" customWidth="1"/>
    <col min="7" max="7" width="9.42578125" style="38" customWidth="1"/>
    <col min="8" max="8" width="6.5703125" style="38" customWidth="1"/>
    <col min="9" max="9" width="7.85546875" style="13" customWidth="1"/>
    <col min="10" max="10" width="6.42578125" style="13" customWidth="1"/>
    <col min="11" max="11" width="9.85546875" style="13" customWidth="1"/>
    <col min="12" max="12" width="1.140625" style="1" customWidth="1"/>
    <col min="13" max="13" width="1" style="160" customWidth="1"/>
    <col min="14" max="14" width="10.140625" style="46" customWidth="1"/>
    <col min="15" max="15" width="8.5703125" style="56" customWidth="1"/>
  </cols>
  <sheetData>
    <row r="1" spans="1:15" ht="15" customHeight="1" x14ac:dyDescent="0.25">
      <c r="A1" s="546"/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</row>
    <row r="2" spans="1:15" ht="33.75" customHeight="1" x14ac:dyDescent="0.25">
      <c r="A2" s="547"/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</row>
    <row r="3" spans="1:15" ht="30.75" customHeight="1" x14ac:dyDescent="0.25">
      <c r="A3" s="546"/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</row>
    <row r="4" spans="1:15" ht="23.25" customHeight="1" x14ac:dyDescent="0.25">
      <c r="A4" s="548" t="s">
        <v>239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</row>
    <row r="5" spans="1:15" s="41" customFormat="1" ht="18.75" customHeight="1" thickBot="1" x14ac:dyDescent="0.3">
      <c r="A5" s="549" t="s">
        <v>267</v>
      </c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49"/>
    </row>
    <row r="6" spans="1:15" s="43" customFormat="1" ht="15" customHeight="1" thickBot="1" x14ac:dyDescent="0.3">
      <c r="A6" s="405" t="s">
        <v>116</v>
      </c>
      <c r="B6" s="500" t="s">
        <v>121</v>
      </c>
      <c r="C6" s="430" t="s">
        <v>120</v>
      </c>
      <c r="D6" s="405" t="s">
        <v>118</v>
      </c>
      <c r="E6" s="405" t="s">
        <v>122</v>
      </c>
      <c r="F6" s="405" t="s">
        <v>123</v>
      </c>
      <c r="G6" s="405" t="s">
        <v>111</v>
      </c>
      <c r="H6" s="405" t="s">
        <v>119</v>
      </c>
      <c r="I6" s="405" t="s">
        <v>133</v>
      </c>
      <c r="J6" s="405" t="s">
        <v>124</v>
      </c>
      <c r="K6" s="405" t="s">
        <v>131</v>
      </c>
      <c r="L6" s="538"/>
      <c r="M6" s="262"/>
      <c r="N6" s="550" t="s">
        <v>134</v>
      </c>
      <c r="O6" s="551"/>
    </row>
    <row r="7" spans="1:15" s="42" customFormat="1" ht="22.5" customHeight="1" thickBot="1" x14ac:dyDescent="0.3">
      <c r="A7" s="406"/>
      <c r="B7" s="465"/>
      <c r="C7" s="431"/>
      <c r="D7" s="406"/>
      <c r="E7" s="406"/>
      <c r="F7" s="465"/>
      <c r="G7" s="406"/>
      <c r="H7" s="406"/>
      <c r="I7" s="406"/>
      <c r="J7" s="406"/>
      <c r="K7" s="406"/>
      <c r="L7" s="539"/>
      <c r="M7" s="210"/>
      <c r="N7" s="47" t="s">
        <v>132</v>
      </c>
      <c r="O7" s="48" t="s">
        <v>70</v>
      </c>
    </row>
    <row r="8" spans="1:15" s="42" customFormat="1" ht="25.5" customHeight="1" thickBot="1" x14ac:dyDescent="0.3">
      <c r="A8" s="484" t="s">
        <v>272</v>
      </c>
      <c r="B8" s="485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6"/>
    </row>
    <row r="9" spans="1:15" s="1" customFormat="1" ht="21.75" thickBot="1" x14ac:dyDescent="0.3">
      <c r="A9" s="543" t="s">
        <v>130</v>
      </c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544"/>
      <c r="N9" s="544"/>
      <c r="O9" s="545"/>
    </row>
    <row r="10" spans="1:15" s="225" customFormat="1" x14ac:dyDescent="0.25">
      <c r="A10" s="497" t="s">
        <v>156</v>
      </c>
      <c r="B10" s="410" t="s">
        <v>268</v>
      </c>
      <c r="C10" s="360" t="s">
        <v>10</v>
      </c>
      <c r="D10" s="361" t="s">
        <v>163</v>
      </c>
      <c r="E10" s="360" t="s">
        <v>164</v>
      </c>
      <c r="F10" s="362" t="s">
        <v>74</v>
      </c>
      <c r="G10" s="363">
        <v>3</v>
      </c>
      <c r="H10" s="360" t="s">
        <v>154</v>
      </c>
      <c r="I10" s="360">
        <v>60</v>
      </c>
      <c r="J10" s="360">
        <v>1.2</v>
      </c>
      <c r="K10" s="361">
        <v>640</v>
      </c>
      <c r="L10" s="357"/>
      <c r="M10" s="246"/>
      <c r="N10" s="377">
        <v>0.64</v>
      </c>
      <c r="O10" s="198">
        <f t="shared" ref="O10:O21" si="0">N10*I10</f>
        <v>38.4</v>
      </c>
    </row>
    <row r="11" spans="1:15" s="225" customFormat="1" x14ac:dyDescent="0.25">
      <c r="A11" s="498"/>
      <c r="B11" s="411"/>
      <c r="C11" s="364" t="s">
        <v>10</v>
      </c>
      <c r="D11" s="364" t="s">
        <v>150</v>
      </c>
      <c r="E11" s="364" t="s">
        <v>155</v>
      </c>
      <c r="F11" s="365" t="s">
        <v>74</v>
      </c>
      <c r="G11" s="364">
        <v>4</v>
      </c>
      <c r="H11" s="364" t="s">
        <v>8</v>
      </c>
      <c r="I11" s="364">
        <v>60</v>
      </c>
      <c r="J11" s="364">
        <v>2.5</v>
      </c>
      <c r="K11" s="366">
        <v>320</v>
      </c>
      <c r="L11" s="247"/>
      <c r="M11" s="248"/>
      <c r="N11" s="385">
        <v>1.1499999999999999</v>
      </c>
      <c r="O11" s="199">
        <f t="shared" si="0"/>
        <v>69</v>
      </c>
    </row>
    <row r="12" spans="1:15" s="225" customFormat="1" x14ac:dyDescent="0.25">
      <c r="A12" s="498"/>
      <c r="B12" s="411"/>
      <c r="C12" s="366" t="s">
        <v>10</v>
      </c>
      <c r="D12" s="366" t="s">
        <v>161</v>
      </c>
      <c r="E12" s="364" t="s">
        <v>162</v>
      </c>
      <c r="F12" s="367" t="s">
        <v>74</v>
      </c>
      <c r="G12" s="364">
        <v>3</v>
      </c>
      <c r="H12" s="368" t="s">
        <v>154</v>
      </c>
      <c r="I12" s="369">
        <v>58</v>
      </c>
      <c r="J12" s="369">
        <v>1.3</v>
      </c>
      <c r="K12" s="370">
        <v>672</v>
      </c>
      <c r="L12" s="247"/>
      <c r="M12" s="248"/>
      <c r="N12" s="378">
        <v>0.64</v>
      </c>
      <c r="O12" s="379">
        <f t="shared" si="0"/>
        <v>37.119999999999997</v>
      </c>
    </row>
    <row r="13" spans="1:15" s="225" customFormat="1" ht="15.75" thickBot="1" x14ac:dyDescent="0.3">
      <c r="A13" s="499"/>
      <c r="B13" s="412"/>
      <c r="C13" s="371" t="s">
        <v>10</v>
      </c>
      <c r="D13" s="371" t="s">
        <v>73</v>
      </c>
      <c r="E13" s="371" t="s">
        <v>78</v>
      </c>
      <c r="F13" s="372" t="s">
        <v>74</v>
      </c>
      <c r="G13" s="373">
        <v>4</v>
      </c>
      <c r="H13" s="371" t="s">
        <v>8</v>
      </c>
      <c r="I13" s="371">
        <v>58</v>
      </c>
      <c r="J13" s="371">
        <v>2.7</v>
      </c>
      <c r="K13" s="374">
        <v>336</v>
      </c>
      <c r="L13" s="247"/>
      <c r="M13" s="248"/>
      <c r="N13" s="386">
        <v>1.1499999999999999</v>
      </c>
      <c r="O13" s="199">
        <f t="shared" si="0"/>
        <v>66.699999999999989</v>
      </c>
    </row>
    <row r="14" spans="1:15" s="225" customFormat="1" x14ac:dyDescent="0.25">
      <c r="A14" s="497" t="s">
        <v>157</v>
      </c>
      <c r="B14" s="410" t="s">
        <v>269</v>
      </c>
      <c r="C14" s="360" t="s">
        <v>10</v>
      </c>
      <c r="D14" s="361" t="s">
        <v>163</v>
      </c>
      <c r="E14" s="360" t="s">
        <v>164</v>
      </c>
      <c r="F14" s="362" t="s">
        <v>74</v>
      </c>
      <c r="G14" s="363">
        <v>3</v>
      </c>
      <c r="H14" s="360" t="s">
        <v>154</v>
      </c>
      <c r="I14" s="360">
        <v>60</v>
      </c>
      <c r="J14" s="360">
        <v>1.2</v>
      </c>
      <c r="K14" s="361">
        <v>640</v>
      </c>
      <c r="L14" s="247"/>
      <c r="M14" s="248"/>
      <c r="N14" s="198">
        <v>0.66</v>
      </c>
      <c r="O14" s="198">
        <f t="shared" si="0"/>
        <v>39.6</v>
      </c>
    </row>
    <row r="15" spans="1:15" s="225" customFormat="1" x14ac:dyDescent="0.25">
      <c r="A15" s="498"/>
      <c r="B15" s="411"/>
      <c r="C15" s="364" t="s">
        <v>10</v>
      </c>
      <c r="D15" s="364" t="s">
        <v>150</v>
      </c>
      <c r="E15" s="364" t="s">
        <v>155</v>
      </c>
      <c r="F15" s="365" t="s">
        <v>74</v>
      </c>
      <c r="G15" s="364">
        <v>4</v>
      </c>
      <c r="H15" s="364" t="s">
        <v>8</v>
      </c>
      <c r="I15" s="364">
        <v>60</v>
      </c>
      <c r="J15" s="364">
        <v>2.5</v>
      </c>
      <c r="K15" s="366">
        <v>320</v>
      </c>
      <c r="L15" s="247"/>
      <c r="M15" s="248"/>
      <c r="N15" s="383">
        <v>1.2</v>
      </c>
      <c r="O15" s="199">
        <f t="shared" si="0"/>
        <v>72</v>
      </c>
    </row>
    <row r="16" spans="1:15" s="225" customFormat="1" x14ac:dyDescent="0.25">
      <c r="A16" s="498"/>
      <c r="B16" s="411"/>
      <c r="C16" s="366" t="s">
        <v>10</v>
      </c>
      <c r="D16" s="366" t="s">
        <v>161</v>
      </c>
      <c r="E16" s="364" t="s">
        <v>162</v>
      </c>
      <c r="F16" s="367" t="s">
        <v>74</v>
      </c>
      <c r="G16" s="364">
        <v>3</v>
      </c>
      <c r="H16" s="368" t="s">
        <v>154</v>
      </c>
      <c r="I16" s="369">
        <v>58</v>
      </c>
      <c r="J16" s="369">
        <v>1.3</v>
      </c>
      <c r="K16" s="370">
        <v>672</v>
      </c>
      <c r="L16" s="247"/>
      <c r="M16" s="248"/>
      <c r="N16" s="379">
        <v>0.66</v>
      </c>
      <c r="O16" s="379">
        <f t="shared" si="0"/>
        <v>38.28</v>
      </c>
    </row>
    <row r="17" spans="1:15" s="225" customFormat="1" ht="15.75" thickBot="1" x14ac:dyDescent="0.3">
      <c r="A17" s="499"/>
      <c r="B17" s="412"/>
      <c r="C17" s="371" t="s">
        <v>10</v>
      </c>
      <c r="D17" s="371" t="s">
        <v>73</v>
      </c>
      <c r="E17" s="371" t="s">
        <v>78</v>
      </c>
      <c r="F17" s="372" t="s">
        <v>74</v>
      </c>
      <c r="G17" s="373">
        <v>4</v>
      </c>
      <c r="H17" s="371" t="s">
        <v>8</v>
      </c>
      <c r="I17" s="371">
        <v>58</v>
      </c>
      <c r="J17" s="371">
        <v>2.7</v>
      </c>
      <c r="K17" s="374">
        <v>336</v>
      </c>
      <c r="L17" s="247"/>
      <c r="M17" s="248"/>
      <c r="N17" s="384">
        <v>1.2</v>
      </c>
      <c r="O17" s="380">
        <f t="shared" si="0"/>
        <v>69.599999999999994</v>
      </c>
    </row>
    <row r="18" spans="1:15" s="225" customFormat="1" ht="15" customHeight="1" x14ac:dyDescent="0.25">
      <c r="A18" s="426" t="s">
        <v>158</v>
      </c>
      <c r="B18" s="489" t="s">
        <v>270</v>
      </c>
      <c r="C18" s="366" t="s">
        <v>10</v>
      </c>
      <c r="D18" s="366" t="s">
        <v>161</v>
      </c>
      <c r="E18" s="364" t="s">
        <v>162</v>
      </c>
      <c r="F18" s="367" t="s">
        <v>74</v>
      </c>
      <c r="G18" s="364">
        <v>3</v>
      </c>
      <c r="H18" s="368" t="s">
        <v>154</v>
      </c>
      <c r="I18" s="369">
        <v>58</v>
      </c>
      <c r="J18" s="369">
        <v>1.3</v>
      </c>
      <c r="K18" s="370">
        <v>672</v>
      </c>
      <c r="L18" s="247"/>
      <c r="M18" s="248"/>
      <c r="N18" s="381">
        <v>0.68</v>
      </c>
      <c r="O18" s="381">
        <f t="shared" si="0"/>
        <v>39.440000000000005</v>
      </c>
    </row>
    <row r="19" spans="1:15" s="225" customFormat="1" ht="15.75" customHeight="1" thickBot="1" x14ac:dyDescent="0.3">
      <c r="A19" s="427"/>
      <c r="B19" s="490"/>
      <c r="C19" s="371" t="s">
        <v>10</v>
      </c>
      <c r="D19" s="371" t="s">
        <v>73</v>
      </c>
      <c r="E19" s="371" t="s">
        <v>78</v>
      </c>
      <c r="F19" s="372" t="s">
        <v>74</v>
      </c>
      <c r="G19" s="373">
        <v>4</v>
      </c>
      <c r="H19" s="371" t="s">
        <v>8</v>
      </c>
      <c r="I19" s="371">
        <v>58</v>
      </c>
      <c r="J19" s="371">
        <v>2.7</v>
      </c>
      <c r="K19" s="374">
        <v>336</v>
      </c>
      <c r="L19" s="247"/>
      <c r="M19" s="248"/>
      <c r="N19" s="384">
        <v>1.23</v>
      </c>
      <c r="O19" s="380">
        <f t="shared" si="0"/>
        <v>71.34</v>
      </c>
    </row>
    <row r="20" spans="1:15" s="225" customFormat="1" ht="15" customHeight="1" x14ac:dyDescent="0.25">
      <c r="A20" s="426" t="s">
        <v>159</v>
      </c>
      <c r="B20" s="489" t="s">
        <v>271</v>
      </c>
      <c r="C20" s="361" t="s">
        <v>10</v>
      </c>
      <c r="D20" s="361" t="s">
        <v>161</v>
      </c>
      <c r="E20" s="360" t="s">
        <v>162</v>
      </c>
      <c r="F20" s="375" t="s">
        <v>74</v>
      </c>
      <c r="G20" s="360">
        <v>3</v>
      </c>
      <c r="H20" s="376" t="s">
        <v>154</v>
      </c>
      <c r="I20" s="363">
        <v>58</v>
      </c>
      <c r="J20" s="363">
        <v>1.3</v>
      </c>
      <c r="K20" s="363">
        <v>672</v>
      </c>
      <c r="L20" s="247"/>
      <c r="M20" s="248"/>
      <c r="N20" s="382">
        <v>0.66</v>
      </c>
      <c r="O20" s="387">
        <f t="shared" si="0"/>
        <v>38.28</v>
      </c>
    </row>
    <row r="21" spans="1:15" s="225" customFormat="1" ht="15.75" customHeight="1" thickBot="1" x14ac:dyDescent="0.3">
      <c r="A21" s="427"/>
      <c r="B21" s="490"/>
      <c r="C21" s="371" t="s">
        <v>10</v>
      </c>
      <c r="D21" s="371" t="s">
        <v>73</v>
      </c>
      <c r="E21" s="371" t="s">
        <v>78</v>
      </c>
      <c r="F21" s="372" t="s">
        <v>74</v>
      </c>
      <c r="G21" s="373">
        <v>4</v>
      </c>
      <c r="H21" s="371" t="s">
        <v>8</v>
      </c>
      <c r="I21" s="371">
        <v>58</v>
      </c>
      <c r="J21" s="371">
        <v>2.7</v>
      </c>
      <c r="K21" s="371">
        <v>336</v>
      </c>
      <c r="L21" s="358"/>
      <c r="M21" s="359"/>
      <c r="N21" s="386">
        <v>1.2</v>
      </c>
      <c r="O21" s="380">
        <f t="shared" si="0"/>
        <v>69.599999999999994</v>
      </c>
    </row>
    <row r="22" spans="1:15" s="12" customFormat="1" ht="6.75" customHeight="1" thickBot="1" x14ac:dyDescent="0.3">
      <c r="A22" s="509"/>
      <c r="B22" s="510"/>
      <c r="C22" s="510"/>
      <c r="D22" s="510"/>
      <c r="E22" s="510"/>
      <c r="F22" s="510"/>
      <c r="G22" s="510"/>
      <c r="H22" s="510"/>
      <c r="I22" s="510"/>
      <c r="J22" s="510"/>
      <c r="K22" s="510"/>
      <c r="L22" s="510"/>
      <c r="M22" s="510"/>
      <c r="N22" s="510"/>
      <c r="O22" s="511"/>
    </row>
    <row r="23" spans="1:15" s="12" customFormat="1" ht="26.25" customHeight="1" thickBot="1" x14ac:dyDescent="0.3">
      <c r="A23" s="501" t="s">
        <v>266</v>
      </c>
      <c r="B23" s="502"/>
      <c r="C23" s="502"/>
      <c r="D23" s="502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3"/>
    </row>
    <row r="24" spans="1:15" s="2" customFormat="1" ht="21.75" customHeight="1" thickBot="1" x14ac:dyDescent="0.3">
      <c r="A24" s="413" t="s">
        <v>127</v>
      </c>
      <c r="B24" s="414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5"/>
    </row>
    <row r="25" spans="1:15" s="12" customFormat="1" ht="22.5" customHeight="1" thickBot="1" x14ac:dyDescent="0.3">
      <c r="A25" s="487" t="s">
        <v>116</v>
      </c>
      <c r="B25" s="488" t="s">
        <v>121</v>
      </c>
      <c r="C25" s="505" t="s">
        <v>120</v>
      </c>
      <c r="D25" s="487" t="s">
        <v>118</v>
      </c>
      <c r="E25" s="487" t="s">
        <v>122</v>
      </c>
      <c r="F25" s="487" t="s">
        <v>123</v>
      </c>
      <c r="G25" s="487" t="s">
        <v>111</v>
      </c>
      <c r="H25" s="487" t="s">
        <v>119</v>
      </c>
      <c r="I25" s="487" t="s">
        <v>133</v>
      </c>
      <c r="J25" s="487" t="s">
        <v>124</v>
      </c>
      <c r="K25" s="487" t="s">
        <v>131</v>
      </c>
      <c r="L25" s="537"/>
      <c r="M25" s="540"/>
      <c r="N25" s="541" t="s">
        <v>135</v>
      </c>
      <c r="O25" s="542"/>
    </row>
    <row r="26" spans="1:15" s="12" customFormat="1" ht="22.5" customHeight="1" thickBot="1" x14ac:dyDescent="0.3">
      <c r="A26" s="406"/>
      <c r="B26" s="465"/>
      <c r="C26" s="431"/>
      <c r="D26" s="406"/>
      <c r="E26" s="406"/>
      <c r="F26" s="465"/>
      <c r="G26" s="406"/>
      <c r="H26" s="406"/>
      <c r="I26" s="406"/>
      <c r="J26" s="406"/>
      <c r="K26" s="406"/>
      <c r="L26" s="537"/>
      <c r="M26" s="540"/>
      <c r="N26" s="205" t="s">
        <v>132</v>
      </c>
      <c r="O26" s="48" t="s">
        <v>70</v>
      </c>
    </row>
    <row r="27" spans="1:15" s="10" customFormat="1" x14ac:dyDescent="0.25">
      <c r="A27" s="393" t="s">
        <v>4</v>
      </c>
      <c r="B27" s="416" t="s">
        <v>81</v>
      </c>
      <c r="C27" s="77" t="s">
        <v>5</v>
      </c>
      <c r="D27" s="93" t="s">
        <v>160</v>
      </c>
      <c r="E27" s="120" t="s">
        <v>76</v>
      </c>
      <c r="F27" s="80" t="s">
        <v>74</v>
      </c>
      <c r="G27" s="93">
        <v>3</v>
      </c>
      <c r="H27" s="82" t="s">
        <v>154</v>
      </c>
      <c r="I27" s="93">
        <v>63</v>
      </c>
      <c r="J27" s="82">
        <v>1.2</v>
      </c>
      <c r="K27" s="60">
        <v>640</v>
      </c>
      <c r="L27" s="206"/>
      <c r="M27" s="207"/>
      <c r="N27" s="190">
        <v>0.78</v>
      </c>
      <c r="O27" s="50">
        <f t="shared" ref="O27:O58" si="1">N27*I27</f>
        <v>49.14</v>
      </c>
    </row>
    <row r="28" spans="1:15" s="10" customFormat="1" ht="16.5" customHeight="1" x14ac:dyDescent="0.25">
      <c r="A28" s="394"/>
      <c r="B28" s="417"/>
      <c r="C28" s="78" t="s">
        <v>5</v>
      </c>
      <c r="D28" s="20" t="s">
        <v>71</v>
      </c>
      <c r="E28" s="20" t="s">
        <v>77</v>
      </c>
      <c r="F28" s="79" t="s">
        <v>74</v>
      </c>
      <c r="G28" s="20">
        <v>4</v>
      </c>
      <c r="H28" s="86" t="s">
        <v>3</v>
      </c>
      <c r="I28" s="20">
        <v>63</v>
      </c>
      <c r="J28" s="86">
        <v>2.2999999999999998</v>
      </c>
      <c r="K28" s="61">
        <v>320</v>
      </c>
      <c r="L28" s="206"/>
      <c r="M28" s="208"/>
      <c r="N28" s="189">
        <v>1.39</v>
      </c>
      <c r="O28" s="51">
        <f t="shared" si="1"/>
        <v>87.57</v>
      </c>
    </row>
    <row r="29" spans="1:15" s="10" customFormat="1" x14ac:dyDescent="0.25">
      <c r="A29" s="394"/>
      <c r="B29" s="417"/>
      <c r="C29" s="100" t="s">
        <v>5</v>
      </c>
      <c r="D29" s="92" t="s">
        <v>163</v>
      </c>
      <c r="E29" s="109" t="s">
        <v>164</v>
      </c>
      <c r="F29" s="99" t="s">
        <v>74</v>
      </c>
      <c r="G29" s="92">
        <v>3</v>
      </c>
      <c r="H29" s="98" t="s">
        <v>154</v>
      </c>
      <c r="I29" s="92">
        <v>60</v>
      </c>
      <c r="J29" s="95">
        <v>1.3</v>
      </c>
      <c r="K29" s="200">
        <v>672</v>
      </c>
      <c r="L29" s="206"/>
      <c r="M29" s="207"/>
      <c r="N29" s="191">
        <v>0.86</v>
      </c>
      <c r="O29" s="52">
        <f t="shared" si="1"/>
        <v>51.6</v>
      </c>
    </row>
    <row r="30" spans="1:15" s="10" customFormat="1" ht="15.75" thickBot="1" x14ac:dyDescent="0.3">
      <c r="A30" s="395"/>
      <c r="B30" s="418"/>
      <c r="C30" s="88" t="s">
        <v>5</v>
      </c>
      <c r="D30" s="94" t="s">
        <v>150</v>
      </c>
      <c r="E30" s="121" t="s">
        <v>155</v>
      </c>
      <c r="F30" s="89" t="s">
        <v>74</v>
      </c>
      <c r="G30" s="94">
        <v>4</v>
      </c>
      <c r="H30" s="85" t="s">
        <v>3</v>
      </c>
      <c r="I30" s="94">
        <v>60</v>
      </c>
      <c r="J30" s="94">
        <v>2.67</v>
      </c>
      <c r="K30" s="90">
        <v>336</v>
      </c>
      <c r="L30" s="206"/>
      <c r="M30" s="208"/>
      <c r="N30" s="192">
        <v>1.56</v>
      </c>
      <c r="O30" s="128">
        <f t="shared" si="1"/>
        <v>93.600000000000009</v>
      </c>
    </row>
    <row r="31" spans="1:15" s="10" customFormat="1" ht="15.75" thickBot="1" x14ac:dyDescent="0.3">
      <c r="A31" s="15" t="s">
        <v>6</v>
      </c>
      <c r="B31" s="153" t="s">
        <v>81</v>
      </c>
      <c r="C31" s="28" t="s">
        <v>5</v>
      </c>
      <c r="D31" s="29" t="s">
        <v>71</v>
      </c>
      <c r="E31" s="29" t="s">
        <v>77</v>
      </c>
      <c r="F31" s="30" t="s">
        <v>74</v>
      </c>
      <c r="G31" s="29">
        <v>3</v>
      </c>
      <c r="H31" s="29" t="s">
        <v>1</v>
      </c>
      <c r="I31" s="29">
        <v>63</v>
      </c>
      <c r="J31" s="29">
        <v>2.2999999999999998</v>
      </c>
      <c r="K31" s="129">
        <v>320</v>
      </c>
      <c r="L31" s="206"/>
      <c r="M31" s="208"/>
      <c r="N31" s="191">
        <v>1.47</v>
      </c>
      <c r="O31" s="52">
        <f t="shared" si="1"/>
        <v>92.61</v>
      </c>
    </row>
    <row r="32" spans="1:15" s="218" customFormat="1" ht="15.75" thickBot="1" x14ac:dyDescent="0.3">
      <c r="A32" s="243" t="s">
        <v>252</v>
      </c>
      <c r="B32" s="261" t="s">
        <v>251</v>
      </c>
      <c r="C32" s="28" t="s">
        <v>5</v>
      </c>
      <c r="D32" s="28" t="s">
        <v>71</v>
      </c>
      <c r="E32" s="28" t="s">
        <v>77</v>
      </c>
      <c r="F32" s="260" t="s">
        <v>74</v>
      </c>
      <c r="G32" s="227">
        <v>3</v>
      </c>
      <c r="H32" s="244" t="s">
        <v>3</v>
      </c>
      <c r="I32" s="227">
        <v>63</v>
      </c>
      <c r="J32" s="227">
        <v>2.2999999999999998</v>
      </c>
      <c r="K32" s="244">
        <v>320</v>
      </c>
      <c r="L32" s="227"/>
      <c r="M32" s="228"/>
      <c r="N32" s="237">
        <v>1.41</v>
      </c>
      <c r="O32" s="346">
        <f t="shared" si="1"/>
        <v>88.83</v>
      </c>
    </row>
    <row r="33" spans="1:15" s="10" customFormat="1" x14ac:dyDescent="0.25">
      <c r="A33" s="393" t="s">
        <v>7</v>
      </c>
      <c r="B33" s="494" t="s">
        <v>82</v>
      </c>
      <c r="C33" s="77" t="s">
        <v>5</v>
      </c>
      <c r="D33" s="124" t="s">
        <v>160</v>
      </c>
      <c r="E33" s="124" t="s">
        <v>76</v>
      </c>
      <c r="F33" s="126" t="s">
        <v>74</v>
      </c>
      <c r="G33" s="124">
        <v>3</v>
      </c>
      <c r="H33" s="82" t="s">
        <v>154</v>
      </c>
      <c r="I33" s="124">
        <v>63</v>
      </c>
      <c r="J33" s="124">
        <v>1.2</v>
      </c>
      <c r="K33" s="82">
        <v>640</v>
      </c>
      <c r="L33" s="206"/>
      <c r="M33" s="207"/>
      <c r="N33" s="190">
        <v>0.81</v>
      </c>
      <c r="O33" s="50">
        <f t="shared" si="1"/>
        <v>51.03</v>
      </c>
    </row>
    <row r="34" spans="1:15" s="10" customFormat="1" x14ac:dyDescent="0.25">
      <c r="A34" s="394"/>
      <c r="B34" s="495"/>
      <c r="C34" s="78" t="s">
        <v>5</v>
      </c>
      <c r="D34" s="20" t="s">
        <v>71</v>
      </c>
      <c r="E34" s="20" t="s">
        <v>77</v>
      </c>
      <c r="F34" s="21" t="s">
        <v>74</v>
      </c>
      <c r="G34" s="20">
        <v>4</v>
      </c>
      <c r="H34" s="86" t="s">
        <v>3</v>
      </c>
      <c r="I34" s="20">
        <v>63</v>
      </c>
      <c r="J34" s="20">
        <v>2.25</v>
      </c>
      <c r="K34" s="86">
        <v>320</v>
      </c>
      <c r="L34" s="206"/>
      <c r="M34" s="208"/>
      <c r="N34" s="189">
        <v>1.45</v>
      </c>
      <c r="O34" s="51">
        <f t="shared" si="1"/>
        <v>91.35</v>
      </c>
    </row>
    <row r="35" spans="1:15" s="10" customFormat="1" x14ac:dyDescent="0.25">
      <c r="A35" s="394"/>
      <c r="B35" s="495"/>
      <c r="C35" s="78" t="s">
        <v>5</v>
      </c>
      <c r="D35" s="20" t="s">
        <v>163</v>
      </c>
      <c r="E35" s="20" t="s">
        <v>164</v>
      </c>
      <c r="F35" s="21" t="s">
        <v>74</v>
      </c>
      <c r="G35" s="20">
        <v>3</v>
      </c>
      <c r="H35" s="86" t="s">
        <v>154</v>
      </c>
      <c r="I35" s="20">
        <v>60</v>
      </c>
      <c r="J35" s="20">
        <v>1.3</v>
      </c>
      <c r="K35" s="86">
        <v>672</v>
      </c>
      <c r="L35" s="206"/>
      <c r="M35" s="207"/>
      <c r="N35" s="189">
        <v>0.91</v>
      </c>
      <c r="O35" s="51">
        <f t="shared" si="1"/>
        <v>54.6</v>
      </c>
    </row>
    <row r="36" spans="1:15" s="10" customFormat="1" x14ac:dyDescent="0.25">
      <c r="A36" s="394"/>
      <c r="B36" s="495"/>
      <c r="C36" s="78" t="s">
        <v>5</v>
      </c>
      <c r="D36" s="20" t="s">
        <v>150</v>
      </c>
      <c r="E36" s="20" t="s">
        <v>155</v>
      </c>
      <c r="F36" s="21" t="s">
        <v>74</v>
      </c>
      <c r="G36" s="20">
        <v>4</v>
      </c>
      <c r="H36" s="86" t="s">
        <v>3</v>
      </c>
      <c r="I36" s="20">
        <v>60</v>
      </c>
      <c r="J36" s="20">
        <v>2.67</v>
      </c>
      <c r="K36" s="86">
        <v>336</v>
      </c>
      <c r="L36" s="206"/>
      <c r="M36" s="208"/>
      <c r="N36" s="189">
        <v>1.64</v>
      </c>
      <c r="O36" s="51">
        <f t="shared" si="1"/>
        <v>98.399999999999991</v>
      </c>
    </row>
    <row r="37" spans="1:15" s="10" customFormat="1" x14ac:dyDescent="0.25">
      <c r="A37" s="394"/>
      <c r="B37" s="495"/>
      <c r="C37" s="87" t="s">
        <v>5</v>
      </c>
      <c r="D37" s="20" t="s">
        <v>165</v>
      </c>
      <c r="E37" s="20" t="s">
        <v>166</v>
      </c>
      <c r="F37" s="21" t="s">
        <v>74</v>
      </c>
      <c r="G37" s="20">
        <v>3</v>
      </c>
      <c r="H37" s="86" t="s">
        <v>154</v>
      </c>
      <c r="I37" s="20">
        <v>50</v>
      </c>
      <c r="J37" s="20">
        <v>1.9</v>
      </c>
      <c r="K37" s="86">
        <v>672</v>
      </c>
      <c r="L37" s="206"/>
      <c r="M37" s="208"/>
      <c r="N37" s="189">
        <v>1.24</v>
      </c>
      <c r="O37" s="51">
        <f t="shared" si="1"/>
        <v>62</v>
      </c>
    </row>
    <row r="38" spans="1:15" s="10" customFormat="1" ht="15.75" thickBot="1" x14ac:dyDescent="0.3">
      <c r="A38" s="395"/>
      <c r="B38" s="496"/>
      <c r="C38" s="88" t="s">
        <v>5</v>
      </c>
      <c r="D38" s="125" t="s">
        <v>152</v>
      </c>
      <c r="E38" s="123" t="s">
        <v>153</v>
      </c>
      <c r="F38" s="122" t="s">
        <v>74</v>
      </c>
      <c r="G38" s="125">
        <v>4</v>
      </c>
      <c r="H38" s="85" t="s">
        <v>3</v>
      </c>
      <c r="I38" s="123">
        <v>50</v>
      </c>
      <c r="J38" s="123">
        <v>3.8</v>
      </c>
      <c r="K38" s="201">
        <v>336</v>
      </c>
      <c r="L38" s="206"/>
      <c r="M38" s="208"/>
      <c r="N38" s="192">
        <v>2.29</v>
      </c>
      <c r="O38" s="128">
        <f t="shared" si="1"/>
        <v>114.5</v>
      </c>
    </row>
    <row r="39" spans="1:15" s="242" customFormat="1" x14ac:dyDescent="0.25">
      <c r="A39" s="388" t="s">
        <v>9</v>
      </c>
      <c r="B39" s="399" t="s">
        <v>250</v>
      </c>
      <c r="C39" s="77" t="s">
        <v>5</v>
      </c>
      <c r="D39" s="339" t="s">
        <v>160</v>
      </c>
      <c r="E39" s="339" t="s">
        <v>76</v>
      </c>
      <c r="F39" s="167" t="s">
        <v>74</v>
      </c>
      <c r="G39" s="77">
        <v>3</v>
      </c>
      <c r="H39" s="339" t="s">
        <v>154</v>
      </c>
      <c r="I39" s="339">
        <v>63</v>
      </c>
      <c r="J39" s="339">
        <v>1.2</v>
      </c>
      <c r="K39" s="339">
        <v>640</v>
      </c>
      <c r="L39" s="197"/>
      <c r="M39" s="224"/>
      <c r="N39" s="217">
        <v>0.84</v>
      </c>
      <c r="O39" s="164">
        <f t="shared" si="1"/>
        <v>52.919999999999995</v>
      </c>
    </row>
    <row r="40" spans="1:15" s="242" customFormat="1" x14ac:dyDescent="0.25">
      <c r="A40" s="402"/>
      <c r="B40" s="400"/>
      <c r="C40" s="78" t="s">
        <v>5</v>
      </c>
      <c r="D40" s="19" t="s">
        <v>71</v>
      </c>
      <c r="E40" s="19" t="s">
        <v>77</v>
      </c>
      <c r="F40" s="168" t="s">
        <v>74</v>
      </c>
      <c r="G40" s="78">
        <v>4</v>
      </c>
      <c r="H40" s="19" t="s">
        <v>8</v>
      </c>
      <c r="I40" s="19">
        <v>63</v>
      </c>
      <c r="J40" s="19">
        <v>2.5</v>
      </c>
      <c r="K40" s="19">
        <v>320</v>
      </c>
      <c r="L40" s="197"/>
      <c r="M40" s="196"/>
      <c r="N40" s="219">
        <v>1.51</v>
      </c>
      <c r="O40" s="165">
        <f t="shared" si="1"/>
        <v>95.13</v>
      </c>
    </row>
    <row r="41" spans="1:15" s="242" customFormat="1" x14ac:dyDescent="0.25">
      <c r="A41" s="402"/>
      <c r="B41" s="400"/>
      <c r="C41" s="78" t="s">
        <v>5</v>
      </c>
      <c r="D41" s="19" t="s">
        <v>150</v>
      </c>
      <c r="E41" s="19" t="s">
        <v>155</v>
      </c>
      <c r="F41" s="168" t="s">
        <v>74</v>
      </c>
      <c r="G41" s="78">
        <v>3</v>
      </c>
      <c r="H41" s="19" t="s">
        <v>3</v>
      </c>
      <c r="I41" s="19">
        <v>60</v>
      </c>
      <c r="J41" s="19">
        <v>2.84</v>
      </c>
      <c r="K41" s="19">
        <v>336</v>
      </c>
      <c r="L41" s="197"/>
      <c r="M41" s="196"/>
      <c r="N41" s="219">
        <v>1.62</v>
      </c>
      <c r="O41" s="165">
        <f t="shared" si="1"/>
        <v>97.2</v>
      </c>
    </row>
    <row r="42" spans="1:15" s="242" customFormat="1" x14ac:dyDescent="0.25">
      <c r="A42" s="402"/>
      <c r="B42" s="400"/>
      <c r="C42" s="78" t="s">
        <v>5</v>
      </c>
      <c r="D42" s="19" t="s">
        <v>165</v>
      </c>
      <c r="E42" s="19" t="s">
        <v>168</v>
      </c>
      <c r="F42" s="168" t="s">
        <v>74</v>
      </c>
      <c r="G42" s="78">
        <v>3</v>
      </c>
      <c r="H42" s="19" t="s">
        <v>154</v>
      </c>
      <c r="I42" s="19">
        <v>50</v>
      </c>
      <c r="J42" s="19">
        <v>1.9</v>
      </c>
      <c r="K42" s="19">
        <v>672</v>
      </c>
      <c r="L42" s="197"/>
      <c r="M42" s="224"/>
      <c r="N42" s="348">
        <v>1.23</v>
      </c>
      <c r="O42" s="81">
        <f t="shared" si="1"/>
        <v>61.5</v>
      </c>
    </row>
    <row r="43" spans="1:15" s="242" customFormat="1" x14ac:dyDescent="0.25">
      <c r="A43" s="402"/>
      <c r="B43" s="400"/>
      <c r="C43" s="78" t="s">
        <v>5</v>
      </c>
      <c r="D43" s="19" t="s">
        <v>152</v>
      </c>
      <c r="E43" s="19" t="s">
        <v>167</v>
      </c>
      <c r="F43" s="168" t="s">
        <v>74</v>
      </c>
      <c r="G43" s="78">
        <v>4</v>
      </c>
      <c r="H43" s="19" t="s">
        <v>8</v>
      </c>
      <c r="I43" s="19">
        <v>50</v>
      </c>
      <c r="J43" s="19">
        <v>3.8</v>
      </c>
      <c r="K43" s="19">
        <v>320</v>
      </c>
      <c r="L43" s="197"/>
      <c r="M43" s="196"/>
      <c r="N43" s="219">
        <v>2.2599999999999998</v>
      </c>
      <c r="O43" s="165">
        <f t="shared" si="1"/>
        <v>112.99999999999999</v>
      </c>
    </row>
    <row r="44" spans="1:15" s="242" customFormat="1" x14ac:dyDescent="0.25">
      <c r="A44" s="402"/>
      <c r="B44" s="400"/>
      <c r="C44" s="78" t="s">
        <v>5</v>
      </c>
      <c r="D44" s="19" t="s">
        <v>169</v>
      </c>
      <c r="E44" s="19" t="s">
        <v>170</v>
      </c>
      <c r="F44" s="168" t="s">
        <v>74</v>
      </c>
      <c r="G44" s="87">
        <v>3</v>
      </c>
      <c r="H44" s="19" t="s">
        <v>154</v>
      </c>
      <c r="I44" s="19">
        <v>50</v>
      </c>
      <c r="J44" s="19">
        <v>1.8</v>
      </c>
      <c r="K44" s="19">
        <v>672</v>
      </c>
      <c r="L44" s="197"/>
      <c r="M44" s="224"/>
      <c r="N44" s="356">
        <v>1</v>
      </c>
      <c r="O44" s="343">
        <f t="shared" si="1"/>
        <v>50</v>
      </c>
    </row>
    <row r="45" spans="1:15" s="242" customFormat="1" ht="15.75" thickBot="1" x14ac:dyDescent="0.3">
      <c r="A45" s="389"/>
      <c r="B45" s="401"/>
      <c r="C45" s="88" t="s">
        <v>5</v>
      </c>
      <c r="D45" s="118" t="s">
        <v>72</v>
      </c>
      <c r="E45" s="331" t="s">
        <v>79</v>
      </c>
      <c r="F45" s="342" t="s">
        <v>74</v>
      </c>
      <c r="G45" s="88">
        <v>4</v>
      </c>
      <c r="H45" s="118" t="s">
        <v>8</v>
      </c>
      <c r="I45" s="118">
        <v>50</v>
      </c>
      <c r="J45" s="118">
        <v>3.75</v>
      </c>
      <c r="K45" s="118">
        <v>336</v>
      </c>
      <c r="L45" s="197"/>
      <c r="M45" s="196"/>
      <c r="N45" s="351">
        <v>1.18</v>
      </c>
      <c r="O45" s="166">
        <f t="shared" si="1"/>
        <v>59</v>
      </c>
    </row>
    <row r="46" spans="1:15" s="242" customFormat="1" ht="15.75" thickBot="1" x14ac:dyDescent="0.3">
      <c r="A46" s="15" t="s">
        <v>11</v>
      </c>
      <c r="B46" s="153" t="s">
        <v>83</v>
      </c>
      <c r="C46" s="28" t="s">
        <v>5</v>
      </c>
      <c r="D46" s="70" t="s">
        <v>72</v>
      </c>
      <c r="E46" s="70" t="s">
        <v>79</v>
      </c>
      <c r="F46" s="30" t="s">
        <v>74</v>
      </c>
      <c r="G46" s="29">
        <v>3</v>
      </c>
      <c r="H46" s="29" t="s">
        <v>3</v>
      </c>
      <c r="I46" s="29">
        <v>50</v>
      </c>
      <c r="J46" s="29">
        <v>3.6</v>
      </c>
      <c r="K46" s="129">
        <v>336</v>
      </c>
      <c r="L46" s="206"/>
      <c r="M46" s="208"/>
      <c r="N46" s="202">
        <v>2.2000000000000002</v>
      </c>
      <c r="O46" s="53">
        <f t="shared" si="1"/>
        <v>110.00000000000001</v>
      </c>
    </row>
    <row r="47" spans="1:15" s="242" customFormat="1" x14ac:dyDescent="0.25">
      <c r="A47" s="393" t="s">
        <v>12</v>
      </c>
      <c r="B47" s="416" t="s">
        <v>84</v>
      </c>
      <c r="C47" s="419" t="s">
        <v>5</v>
      </c>
      <c r="D47" s="73" t="s">
        <v>160</v>
      </c>
      <c r="E47" s="120" t="s">
        <v>76</v>
      </c>
      <c r="F47" s="116" t="s">
        <v>74</v>
      </c>
      <c r="G47" s="103">
        <v>3</v>
      </c>
      <c r="H47" s="98" t="s">
        <v>154</v>
      </c>
      <c r="I47" s="103">
        <v>63</v>
      </c>
      <c r="J47" s="98">
        <v>1.2</v>
      </c>
      <c r="K47" s="200">
        <v>640</v>
      </c>
      <c r="L47" s="206"/>
      <c r="M47" s="207"/>
      <c r="N47" s="203">
        <v>0.88</v>
      </c>
      <c r="O47" s="55">
        <f t="shared" si="1"/>
        <v>55.44</v>
      </c>
    </row>
    <row r="48" spans="1:15" s="10" customFormat="1" x14ac:dyDescent="0.25">
      <c r="A48" s="394"/>
      <c r="B48" s="417"/>
      <c r="C48" s="420"/>
      <c r="D48" s="20" t="s">
        <v>71</v>
      </c>
      <c r="E48" s="20" t="s">
        <v>77</v>
      </c>
      <c r="F48" s="21" t="s">
        <v>74</v>
      </c>
      <c r="G48" s="20">
        <v>4</v>
      </c>
      <c r="H48" s="86" t="s">
        <v>8</v>
      </c>
      <c r="I48" s="20">
        <v>63</v>
      </c>
      <c r="J48" s="86">
        <v>2.5</v>
      </c>
      <c r="K48" s="61">
        <v>320</v>
      </c>
      <c r="L48" s="206"/>
      <c r="M48" s="208"/>
      <c r="N48" s="189">
        <v>1.59</v>
      </c>
      <c r="O48" s="51">
        <f t="shared" si="1"/>
        <v>100.17</v>
      </c>
    </row>
    <row r="49" spans="1:15" s="10" customFormat="1" ht="16.5" customHeight="1" x14ac:dyDescent="0.25">
      <c r="A49" s="394"/>
      <c r="B49" s="417"/>
      <c r="C49" s="420"/>
      <c r="D49" s="20" t="s">
        <v>165</v>
      </c>
      <c r="E49" s="20" t="s">
        <v>168</v>
      </c>
      <c r="F49" s="21" t="s">
        <v>74</v>
      </c>
      <c r="G49" s="20">
        <v>3</v>
      </c>
      <c r="H49" s="86" t="s">
        <v>154</v>
      </c>
      <c r="I49" s="20">
        <v>50</v>
      </c>
      <c r="J49" s="101">
        <v>1.9</v>
      </c>
      <c r="K49" s="61">
        <v>672</v>
      </c>
      <c r="L49" s="206"/>
      <c r="M49" s="207"/>
      <c r="N49" s="204">
        <v>1.29</v>
      </c>
      <c r="O49" s="54">
        <f t="shared" si="1"/>
        <v>64.5</v>
      </c>
    </row>
    <row r="50" spans="1:15" s="10" customFormat="1" ht="16.5" customHeight="1" thickBot="1" x14ac:dyDescent="0.3">
      <c r="A50" s="395"/>
      <c r="B50" s="418"/>
      <c r="C50" s="421"/>
      <c r="D50" s="74" t="s">
        <v>152</v>
      </c>
      <c r="E50" s="121" t="s">
        <v>153</v>
      </c>
      <c r="F50" s="117" t="s">
        <v>74</v>
      </c>
      <c r="G50" s="74">
        <v>4</v>
      </c>
      <c r="H50" s="85" t="s">
        <v>8</v>
      </c>
      <c r="I50" s="74">
        <v>63</v>
      </c>
      <c r="J50" s="85">
        <v>3.8</v>
      </c>
      <c r="K50" s="90">
        <v>320</v>
      </c>
      <c r="L50" s="206"/>
      <c r="M50" s="208"/>
      <c r="N50" s="192">
        <v>2.38</v>
      </c>
      <c r="O50" s="128">
        <f t="shared" si="1"/>
        <v>149.94</v>
      </c>
    </row>
    <row r="51" spans="1:15" s="10" customFormat="1" ht="16.5" customHeight="1" thickBot="1" x14ac:dyDescent="0.3">
      <c r="A51" s="14" t="s">
        <v>110</v>
      </c>
      <c r="B51" s="153" t="s">
        <v>221</v>
      </c>
      <c r="C51" s="28" t="s">
        <v>5</v>
      </c>
      <c r="D51" s="72" t="s">
        <v>71</v>
      </c>
      <c r="E51" s="71" t="s">
        <v>77</v>
      </c>
      <c r="F51" s="110" t="s">
        <v>74</v>
      </c>
      <c r="G51" s="71">
        <v>3</v>
      </c>
      <c r="H51" s="72" t="s">
        <v>1</v>
      </c>
      <c r="I51" s="71">
        <v>63</v>
      </c>
      <c r="J51" s="71">
        <v>2.2999999999999998</v>
      </c>
      <c r="K51" s="131">
        <v>320</v>
      </c>
      <c r="L51" s="206"/>
      <c r="M51" s="208"/>
      <c r="N51" s="202">
        <v>1.54</v>
      </c>
      <c r="O51" s="53">
        <f t="shared" si="1"/>
        <v>97.02</v>
      </c>
    </row>
    <row r="52" spans="1:15" s="10" customFormat="1" ht="16.5" customHeight="1" thickBot="1" x14ac:dyDescent="0.3">
      <c r="A52" s="111" t="s">
        <v>13</v>
      </c>
      <c r="B52" s="152" t="s">
        <v>85</v>
      </c>
      <c r="C52" s="25" t="s">
        <v>5</v>
      </c>
      <c r="D52" s="26" t="s">
        <v>71</v>
      </c>
      <c r="E52" s="26" t="s">
        <v>77</v>
      </c>
      <c r="F52" s="27" t="s">
        <v>74</v>
      </c>
      <c r="G52" s="26">
        <v>3</v>
      </c>
      <c r="H52" s="26" t="s">
        <v>1</v>
      </c>
      <c r="I52" s="26">
        <v>63</v>
      </c>
      <c r="J52" s="26">
        <v>2.2999999999999998</v>
      </c>
      <c r="K52" s="91">
        <v>320</v>
      </c>
      <c r="L52" s="206"/>
      <c r="M52" s="208"/>
      <c r="N52" s="202">
        <v>1.49</v>
      </c>
      <c r="O52" s="53">
        <f t="shared" si="1"/>
        <v>93.87</v>
      </c>
    </row>
    <row r="53" spans="1:15" s="10" customFormat="1" ht="22.5" customHeight="1" thickBot="1" x14ac:dyDescent="0.3">
      <c r="A53" s="15" t="s">
        <v>15</v>
      </c>
      <c r="B53" s="176" t="s">
        <v>86</v>
      </c>
      <c r="C53" s="28" t="s">
        <v>5</v>
      </c>
      <c r="D53" s="29" t="s">
        <v>71</v>
      </c>
      <c r="E53" s="29" t="s">
        <v>77</v>
      </c>
      <c r="F53" s="30" t="s">
        <v>74</v>
      </c>
      <c r="G53" s="29">
        <v>3</v>
      </c>
      <c r="H53" s="29" t="s">
        <v>1</v>
      </c>
      <c r="I53" s="29">
        <v>63</v>
      </c>
      <c r="J53" s="29">
        <v>2.6</v>
      </c>
      <c r="K53" s="129">
        <v>320</v>
      </c>
      <c r="L53" s="206"/>
      <c r="M53" s="208"/>
      <c r="N53" s="202">
        <v>1.58</v>
      </c>
      <c r="O53" s="53">
        <f t="shared" si="1"/>
        <v>99.54</v>
      </c>
    </row>
    <row r="54" spans="1:15" s="10" customFormat="1" ht="22.5" customHeight="1" thickBot="1" x14ac:dyDescent="0.3">
      <c r="A54" s="15" t="s">
        <v>256</v>
      </c>
      <c r="B54" s="176" t="s">
        <v>257</v>
      </c>
      <c r="C54" s="28" t="s">
        <v>5</v>
      </c>
      <c r="D54" s="29" t="s">
        <v>71</v>
      </c>
      <c r="E54" s="29" t="s">
        <v>77</v>
      </c>
      <c r="F54" s="30" t="s">
        <v>74</v>
      </c>
      <c r="G54" s="29">
        <v>3</v>
      </c>
      <c r="H54" s="29" t="s">
        <v>1</v>
      </c>
      <c r="I54" s="29">
        <v>63</v>
      </c>
      <c r="J54" s="29">
        <v>2.6</v>
      </c>
      <c r="K54" s="129">
        <v>320</v>
      </c>
      <c r="L54" s="338"/>
      <c r="M54" s="208"/>
      <c r="N54" s="202">
        <v>1.63</v>
      </c>
      <c r="O54" s="53">
        <f t="shared" si="1"/>
        <v>102.69</v>
      </c>
    </row>
    <row r="55" spans="1:15" s="10" customFormat="1" x14ac:dyDescent="0.25">
      <c r="A55" s="393" t="s">
        <v>16</v>
      </c>
      <c r="B55" s="396" t="s">
        <v>87</v>
      </c>
      <c r="C55" s="390" t="s">
        <v>5</v>
      </c>
      <c r="D55" s="106" t="s">
        <v>160</v>
      </c>
      <c r="E55" s="32" t="s">
        <v>76</v>
      </c>
      <c r="F55" s="33" t="s">
        <v>74</v>
      </c>
      <c r="G55" s="32">
        <v>3</v>
      </c>
      <c r="H55" s="98" t="s">
        <v>154</v>
      </c>
      <c r="I55" s="32">
        <v>63</v>
      </c>
      <c r="J55" s="32">
        <v>1.2</v>
      </c>
      <c r="K55" s="200">
        <v>640</v>
      </c>
      <c r="L55" s="206"/>
      <c r="M55" s="207"/>
      <c r="N55" s="204">
        <v>0.84</v>
      </c>
      <c r="O55" s="54">
        <f t="shared" si="1"/>
        <v>52.919999999999995</v>
      </c>
    </row>
    <row r="56" spans="1:15" s="10" customFormat="1" x14ac:dyDescent="0.25">
      <c r="A56" s="394"/>
      <c r="B56" s="397"/>
      <c r="C56" s="392"/>
      <c r="D56" s="20" t="s">
        <v>71</v>
      </c>
      <c r="E56" s="20" t="s">
        <v>77</v>
      </c>
      <c r="F56" s="21" t="s">
        <v>74</v>
      </c>
      <c r="G56" s="20">
        <v>4</v>
      </c>
      <c r="H56" s="20" t="s">
        <v>3</v>
      </c>
      <c r="I56" s="20">
        <v>63</v>
      </c>
      <c r="J56" s="20">
        <v>2.25</v>
      </c>
      <c r="K56" s="61">
        <v>320</v>
      </c>
      <c r="L56" s="206"/>
      <c r="M56" s="208"/>
      <c r="N56" s="189">
        <v>1.52</v>
      </c>
      <c r="O56" s="51">
        <f t="shared" si="1"/>
        <v>95.76</v>
      </c>
    </row>
    <row r="57" spans="1:15" s="10" customFormat="1" x14ac:dyDescent="0.25">
      <c r="A57" s="394"/>
      <c r="B57" s="397"/>
      <c r="C57" s="392"/>
      <c r="D57" s="112" t="s">
        <v>150</v>
      </c>
      <c r="E57" s="112" t="s">
        <v>155</v>
      </c>
      <c r="F57" s="174" t="s">
        <v>74</v>
      </c>
      <c r="G57" s="112">
        <v>3</v>
      </c>
      <c r="H57" s="112" t="s">
        <v>3</v>
      </c>
      <c r="I57" s="112">
        <v>60</v>
      </c>
      <c r="J57" s="112">
        <v>2.84</v>
      </c>
      <c r="K57" s="91">
        <v>336</v>
      </c>
      <c r="L57" s="206"/>
      <c r="M57" s="208"/>
      <c r="N57" s="204">
        <v>1.77</v>
      </c>
      <c r="O57" s="54">
        <f t="shared" si="1"/>
        <v>106.2</v>
      </c>
    </row>
    <row r="58" spans="1:15" s="10" customFormat="1" ht="15.75" thickBot="1" x14ac:dyDescent="0.3">
      <c r="A58" s="395"/>
      <c r="B58" s="398"/>
      <c r="C58" s="391"/>
      <c r="D58" s="139" t="s">
        <v>152</v>
      </c>
      <c r="E58" s="139" t="s">
        <v>153</v>
      </c>
      <c r="F58" s="117" t="s">
        <v>74</v>
      </c>
      <c r="G58" s="139">
        <v>4</v>
      </c>
      <c r="H58" s="85" t="s">
        <v>3</v>
      </c>
      <c r="I58" s="139">
        <v>63</v>
      </c>
      <c r="J58" s="85">
        <v>3.8</v>
      </c>
      <c r="K58" s="90">
        <v>320</v>
      </c>
      <c r="L58" s="269"/>
      <c r="M58" s="208"/>
      <c r="N58" s="204">
        <v>2.4</v>
      </c>
      <c r="O58" s="54">
        <f t="shared" si="1"/>
        <v>151.19999999999999</v>
      </c>
    </row>
    <row r="59" spans="1:15" s="10" customFormat="1" x14ac:dyDescent="0.25">
      <c r="A59" s="393" t="s">
        <v>18</v>
      </c>
      <c r="B59" s="494" t="s">
        <v>88</v>
      </c>
      <c r="C59" s="16" t="s">
        <v>5</v>
      </c>
      <c r="D59" s="73" t="s">
        <v>160</v>
      </c>
      <c r="E59" s="17" t="s">
        <v>76</v>
      </c>
      <c r="F59" s="18" t="s">
        <v>74</v>
      </c>
      <c r="G59" s="17">
        <v>3</v>
      </c>
      <c r="H59" s="120" t="s">
        <v>154</v>
      </c>
      <c r="I59" s="17">
        <v>63</v>
      </c>
      <c r="J59" s="17">
        <v>1.2</v>
      </c>
      <c r="K59" s="60">
        <v>640</v>
      </c>
      <c r="L59" s="206"/>
      <c r="M59" s="207"/>
      <c r="N59" s="190">
        <v>0.84</v>
      </c>
      <c r="O59" s="50">
        <f t="shared" ref="O59:O90" si="2">N59*I59</f>
        <v>52.919999999999995</v>
      </c>
    </row>
    <row r="60" spans="1:15" s="10" customFormat="1" ht="15.75" thickBot="1" x14ac:dyDescent="0.3">
      <c r="A60" s="394"/>
      <c r="B60" s="495"/>
      <c r="C60" s="19" t="s">
        <v>5</v>
      </c>
      <c r="D60" s="20" t="s">
        <v>71</v>
      </c>
      <c r="E60" s="20" t="s">
        <v>77</v>
      </c>
      <c r="F60" s="21" t="s">
        <v>74</v>
      </c>
      <c r="G60" s="20">
        <v>4</v>
      </c>
      <c r="H60" s="121" t="s">
        <v>3</v>
      </c>
      <c r="I60" s="20">
        <v>63</v>
      </c>
      <c r="J60" s="20">
        <v>2.4500000000000002</v>
      </c>
      <c r="K60" s="61">
        <v>320</v>
      </c>
      <c r="L60" s="206"/>
      <c r="M60" s="208"/>
      <c r="N60" s="189">
        <v>1.51</v>
      </c>
      <c r="O60" s="51">
        <f t="shared" si="2"/>
        <v>95.13</v>
      </c>
    </row>
    <row r="61" spans="1:15" s="10" customFormat="1" x14ac:dyDescent="0.25">
      <c r="A61" s="388" t="s">
        <v>19</v>
      </c>
      <c r="B61" s="491" t="s">
        <v>83</v>
      </c>
      <c r="C61" s="339" t="s">
        <v>5</v>
      </c>
      <c r="D61" s="339" t="s">
        <v>160</v>
      </c>
      <c r="E61" s="339" t="s">
        <v>76</v>
      </c>
      <c r="F61" s="167" t="s">
        <v>74</v>
      </c>
      <c r="G61" s="339">
        <v>3</v>
      </c>
      <c r="H61" s="169" t="s">
        <v>154</v>
      </c>
      <c r="I61" s="339">
        <v>63</v>
      </c>
      <c r="J61" s="339">
        <v>1.2</v>
      </c>
      <c r="K61" s="339">
        <v>640</v>
      </c>
      <c r="L61" s="197"/>
      <c r="M61" s="224"/>
      <c r="N61" s="217">
        <v>0.82</v>
      </c>
      <c r="O61" s="164">
        <f t="shared" si="2"/>
        <v>51.66</v>
      </c>
    </row>
    <row r="62" spans="1:15" s="10" customFormat="1" x14ac:dyDescent="0.25">
      <c r="A62" s="402"/>
      <c r="B62" s="492"/>
      <c r="C62" s="19" t="s">
        <v>5</v>
      </c>
      <c r="D62" s="19" t="s">
        <v>71</v>
      </c>
      <c r="E62" s="19" t="s">
        <v>77</v>
      </c>
      <c r="F62" s="168" t="s">
        <v>74</v>
      </c>
      <c r="G62" s="19">
        <v>4</v>
      </c>
      <c r="H62" s="19" t="s">
        <v>3</v>
      </c>
      <c r="I62" s="19">
        <v>63</v>
      </c>
      <c r="J62" s="19">
        <v>2.2999999999999998</v>
      </c>
      <c r="K62" s="19">
        <v>320</v>
      </c>
      <c r="L62" s="197"/>
      <c r="M62" s="196"/>
      <c r="N62" s="219">
        <v>1.47</v>
      </c>
      <c r="O62" s="165">
        <f t="shared" si="2"/>
        <v>92.61</v>
      </c>
    </row>
    <row r="63" spans="1:15" s="225" customFormat="1" x14ac:dyDescent="0.25">
      <c r="A63" s="402"/>
      <c r="B63" s="492"/>
      <c r="C63" s="19" t="s">
        <v>5</v>
      </c>
      <c r="D63" s="19" t="s">
        <v>163</v>
      </c>
      <c r="E63" s="19" t="s">
        <v>164</v>
      </c>
      <c r="F63" s="341" t="s">
        <v>74</v>
      </c>
      <c r="G63" s="19">
        <v>3</v>
      </c>
      <c r="H63" s="101" t="s">
        <v>154</v>
      </c>
      <c r="I63" s="19">
        <v>60</v>
      </c>
      <c r="J63" s="19">
        <v>1.3</v>
      </c>
      <c r="K63" s="347">
        <v>672</v>
      </c>
      <c r="L63" s="197"/>
      <c r="M63" s="224"/>
      <c r="N63" s="348">
        <v>0.91</v>
      </c>
      <c r="O63" s="81">
        <f t="shared" si="2"/>
        <v>54.6</v>
      </c>
    </row>
    <row r="64" spans="1:15" s="225" customFormat="1" x14ac:dyDescent="0.25">
      <c r="A64" s="402"/>
      <c r="B64" s="492"/>
      <c r="C64" s="19" t="s">
        <v>5</v>
      </c>
      <c r="D64" s="332" t="s">
        <v>150</v>
      </c>
      <c r="E64" s="332" t="s">
        <v>155</v>
      </c>
      <c r="F64" s="340" t="s">
        <v>74</v>
      </c>
      <c r="G64" s="332">
        <v>4</v>
      </c>
      <c r="H64" s="19" t="s">
        <v>3</v>
      </c>
      <c r="I64" s="332">
        <v>60</v>
      </c>
      <c r="J64" s="19">
        <v>2.67</v>
      </c>
      <c r="K64" s="332">
        <v>336</v>
      </c>
      <c r="L64" s="197"/>
      <c r="M64" s="196"/>
      <c r="N64" s="219">
        <v>1.64</v>
      </c>
      <c r="O64" s="165">
        <f t="shared" si="2"/>
        <v>98.399999999999991</v>
      </c>
    </row>
    <row r="65" spans="1:15" s="225" customFormat="1" x14ac:dyDescent="0.25">
      <c r="A65" s="402"/>
      <c r="B65" s="492"/>
      <c r="C65" s="19" t="s">
        <v>5</v>
      </c>
      <c r="D65" s="19" t="s">
        <v>169</v>
      </c>
      <c r="E65" s="19" t="s">
        <v>170</v>
      </c>
      <c r="F65" s="168" t="s">
        <v>74</v>
      </c>
      <c r="G65" s="87">
        <v>3</v>
      </c>
      <c r="H65" s="19" t="s">
        <v>154</v>
      </c>
      <c r="I65" s="19">
        <v>50</v>
      </c>
      <c r="J65" s="19">
        <v>1.8</v>
      </c>
      <c r="K65" s="19">
        <v>672</v>
      </c>
      <c r="L65" s="197"/>
      <c r="M65" s="224"/>
      <c r="N65" s="348">
        <v>1</v>
      </c>
      <c r="O65" s="81">
        <f t="shared" si="2"/>
        <v>50</v>
      </c>
    </row>
    <row r="66" spans="1:15" s="225" customFormat="1" ht="15.75" thickBot="1" x14ac:dyDescent="0.3">
      <c r="A66" s="389"/>
      <c r="B66" s="493"/>
      <c r="C66" s="344" t="s">
        <v>5</v>
      </c>
      <c r="D66" s="118" t="s">
        <v>72</v>
      </c>
      <c r="E66" s="118" t="s">
        <v>79</v>
      </c>
      <c r="F66" s="342" t="s">
        <v>74</v>
      </c>
      <c r="G66" s="118">
        <v>4</v>
      </c>
      <c r="H66" s="118" t="s">
        <v>3</v>
      </c>
      <c r="I66" s="118">
        <v>50</v>
      </c>
      <c r="J66" s="118">
        <v>3.6</v>
      </c>
      <c r="K66" s="118">
        <v>336</v>
      </c>
      <c r="L66" s="197"/>
      <c r="M66" s="196"/>
      <c r="N66" s="219">
        <v>1.19</v>
      </c>
      <c r="O66" s="165">
        <f t="shared" si="2"/>
        <v>59.5</v>
      </c>
    </row>
    <row r="67" spans="1:15" s="225" customFormat="1" x14ac:dyDescent="0.25">
      <c r="A67" s="393" t="s">
        <v>21</v>
      </c>
      <c r="B67" s="416" t="s">
        <v>89</v>
      </c>
      <c r="C67" s="75" t="s">
        <v>5</v>
      </c>
      <c r="D67" s="58" t="s">
        <v>160</v>
      </c>
      <c r="E67" s="120" t="s">
        <v>76</v>
      </c>
      <c r="F67" s="18" t="s">
        <v>74</v>
      </c>
      <c r="G67" s="17">
        <v>3</v>
      </c>
      <c r="H67" s="86" t="s">
        <v>154</v>
      </c>
      <c r="I67" s="17">
        <v>63</v>
      </c>
      <c r="J67" s="17">
        <v>1.2</v>
      </c>
      <c r="K67" s="60">
        <v>640</v>
      </c>
      <c r="L67" s="206"/>
      <c r="M67" s="207"/>
      <c r="N67" s="190">
        <v>0.85</v>
      </c>
      <c r="O67" s="50">
        <f t="shared" si="2"/>
        <v>53.55</v>
      </c>
    </row>
    <row r="68" spans="1:15" s="225" customFormat="1" x14ac:dyDescent="0.25">
      <c r="A68" s="394"/>
      <c r="B68" s="417"/>
      <c r="C68" s="19" t="s">
        <v>5</v>
      </c>
      <c r="D68" s="84" t="s">
        <v>150</v>
      </c>
      <c r="E68" s="112" t="s">
        <v>155</v>
      </c>
      <c r="F68" s="68" t="s">
        <v>74</v>
      </c>
      <c r="G68" s="26">
        <v>4</v>
      </c>
      <c r="H68" s="20" t="s">
        <v>3</v>
      </c>
      <c r="I68" s="26">
        <v>60</v>
      </c>
      <c r="J68" s="97">
        <v>2.67</v>
      </c>
      <c r="K68" s="91">
        <v>336</v>
      </c>
      <c r="L68" s="206"/>
      <c r="M68" s="208"/>
      <c r="N68" s="189">
        <v>1.58</v>
      </c>
      <c r="O68" s="51">
        <f t="shared" si="2"/>
        <v>94.800000000000011</v>
      </c>
    </row>
    <row r="69" spans="1:15" s="10" customFormat="1" ht="15.75" x14ac:dyDescent="0.25">
      <c r="A69" s="394"/>
      <c r="B69" s="417"/>
      <c r="C69" s="19" t="s">
        <v>5</v>
      </c>
      <c r="D69" s="59" t="s">
        <v>163</v>
      </c>
      <c r="E69" s="20" t="s">
        <v>164</v>
      </c>
      <c r="F69" s="79" t="s">
        <v>74</v>
      </c>
      <c r="G69" s="20">
        <v>3</v>
      </c>
      <c r="H69" s="86" t="s">
        <v>154</v>
      </c>
      <c r="I69" s="20">
        <v>60</v>
      </c>
      <c r="J69" s="102">
        <v>1.3</v>
      </c>
      <c r="K69" s="86">
        <v>672</v>
      </c>
      <c r="L69" s="206"/>
      <c r="M69" s="207"/>
      <c r="N69" s="191">
        <v>0.87</v>
      </c>
      <c r="O69" s="52">
        <f t="shared" si="2"/>
        <v>52.2</v>
      </c>
    </row>
    <row r="70" spans="1:15" s="10" customFormat="1" ht="15.75" thickBot="1" x14ac:dyDescent="0.3">
      <c r="A70" s="395"/>
      <c r="B70" s="418"/>
      <c r="C70" s="76" t="s">
        <v>5</v>
      </c>
      <c r="D70" s="83" t="s">
        <v>71</v>
      </c>
      <c r="E70" s="121" t="s">
        <v>77</v>
      </c>
      <c r="F70" s="24" t="s">
        <v>74</v>
      </c>
      <c r="G70" s="23">
        <v>4</v>
      </c>
      <c r="H70" s="23" t="s">
        <v>3</v>
      </c>
      <c r="I70" s="23">
        <v>63</v>
      </c>
      <c r="J70" s="23">
        <v>2.35</v>
      </c>
      <c r="K70" s="90">
        <v>320</v>
      </c>
      <c r="L70" s="206"/>
      <c r="M70" s="208"/>
      <c r="N70" s="189">
        <v>1.54</v>
      </c>
      <c r="O70" s="51">
        <f t="shared" si="2"/>
        <v>97.02</v>
      </c>
    </row>
    <row r="71" spans="1:15" s="10" customFormat="1" x14ac:dyDescent="0.25">
      <c r="A71" s="393" t="s">
        <v>26</v>
      </c>
      <c r="B71" s="416" t="s">
        <v>90</v>
      </c>
      <c r="C71" s="31" t="s">
        <v>5</v>
      </c>
      <c r="D71" s="58" t="s">
        <v>160</v>
      </c>
      <c r="E71" s="120" t="s">
        <v>76</v>
      </c>
      <c r="F71" s="18" t="s">
        <v>74</v>
      </c>
      <c r="G71" s="17">
        <v>3</v>
      </c>
      <c r="H71" s="120" t="s">
        <v>154</v>
      </c>
      <c r="I71" s="17">
        <v>63</v>
      </c>
      <c r="J71" s="127">
        <v>1.2</v>
      </c>
      <c r="K71" s="60">
        <v>640</v>
      </c>
      <c r="L71" s="206"/>
      <c r="M71" s="207"/>
      <c r="N71" s="190">
        <v>0.82</v>
      </c>
      <c r="O71" s="50">
        <f t="shared" si="2"/>
        <v>51.66</v>
      </c>
    </row>
    <row r="72" spans="1:15" s="10" customFormat="1" x14ac:dyDescent="0.25">
      <c r="A72" s="394"/>
      <c r="B72" s="417"/>
      <c r="C72" s="19" t="s">
        <v>5</v>
      </c>
      <c r="D72" s="20" t="s">
        <v>71</v>
      </c>
      <c r="E72" s="20" t="s">
        <v>77</v>
      </c>
      <c r="F72" s="21" t="s">
        <v>74</v>
      </c>
      <c r="G72" s="20">
        <v>4</v>
      </c>
      <c r="H72" s="20" t="s">
        <v>3</v>
      </c>
      <c r="I72" s="20">
        <v>63</v>
      </c>
      <c r="J72" s="19">
        <v>2.35</v>
      </c>
      <c r="K72" s="61">
        <v>320</v>
      </c>
      <c r="L72" s="206"/>
      <c r="M72" s="208"/>
      <c r="N72" s="189">
        <v>1.48</v>
      </c>
      <c r="O72" s="51">
        <f t="shared" si="2"/>
        <v>93.24</v>
      </c>
    </row>
    <row r="73" spans="1:15" s="10" customFormat="1" ht="15.75" x14ac:dyDescent="0.25">
      <c r="A73" s="394"/>
      <c r="B73" s="417"/>
      <c r="C73" s="31" t="s">
        <v>5</v>
      </c>
      <c r="D73" s="96" t="s">
        <v>163</v>
      </c>
      <c r="E73" s="109" t="s">
        <v>164</v>
      </c>
      <c r="F73" s="99" t="s">
        <v>74</v>
      </c>
      <c r="G73" s="92">
        <v>3</v>
      </c>
      <c r="H73" s="109" t="s">
        <v>154</v>
      </c>
      <c r="I73" s="92">
        <v>60</v>
      </c>
      <c r="J73" s="154">
        <v>1.3</v>
      </c>
      <c r="K73" s="98">
        <v>672</v>
      </c>
      <c r="L73" s="206"/>
      <c r="M73" s="207"/>
      <c r="N73" s="191">
        <v>0.91</v>
      </c>
      <c r="O73" s="52">
        <f t="shared" si="2"/>
        <v>54.6</v>
      </c>
    </row>
    <row r="74" spans="1:15" s="10" customFormat="1" ht="15.75" thickBot="1" x14ac:dyDescent="0.3">
      <c r="A74" s="395"/>
      <c r="B74" s="418"/>
      <c r="C74" s="31" t="s">
        <v>5</v>
      </c>
      <c r="D74" s="26" t="s">
        <v>150</v>
      </c>
      <c r="E74" s="108" t="s">
        <v>155</v>
      </c>
      <c r="F74" s="68" t="s">
        <v>74</v>
      </c>
      <c r="G74" s="26">
        <v>4</v>
      </c>
      <c r="H74" s="121" t="s">
        <v>3</v>
      </c>
      <c r="I74" s="26">
        <v>60</v>
      </c>
      <c r="J74" s="97">
        <v>2.67</v>
      </c>
      <c r="K74" s="91">
        <v>336</v>
      </c>
      <c r="L74" s="206"/>
      <c r="M74" s="208"/>
      <c r="N74" s="189">
        <v>1.64</v>
      </c>
      <c r="O74" s="51">
        <f t="shared" si="2"/>
        <v>98.399999999999991</v>
      </c>
    </row>
    <row r="75" spans="1:15" s="10" customFormat="1" x14ac:dyDescent="0.25">
      <c r="A75" s="393" t="s">
        <v>27</v>
      </c>
      <c r="B75" s="396" t="s">
        <v>91</v>
      </c>
      <c r="C75" s="399" t="s">
        <v>5</v>
      </c>
      <c r="D75" s="58" t="s">
        <v>160</v>
      </c>
      <c r="E75" s="175" t="s">
        <v>76</v>
      </c>
      <c r="F75" s="136" t="s">
        <v>74</v>
      </c>
      <c r="G75" s="175">
        <v>3</v>
      </c>
      <c r="H75" s="82" t="s">
        <v>154</v>
      </c>
      <c r="I75" s="175">
        <v>63</v>
      </c>
      <c r="J75" s="175">
        <v>1.2</v>
      </c>
      <c r="K75" s="175">
        <v>640</v>
      </c>
      <c r="L75" s="289"/>
      <c r="M75" s="284"/>
      <c r="N75" s="49">
        <v>0.82</v>
      </c>
      <c r="O75" s="286">
        <f t="shared" si="2"/>
        <v>51.66</v>
      </c>
    </row>
    <row r="76" spans="1:15" s="10" customFormat="1" x14ac:dyDescent="0.25">
      <c r="A76" s="394"/>
      <c r="B76" s="397"/>
      <c r="C76" s="400"/>
      <c r="D76" s="20" t="s">
        <v>71</v>
      </c>
      <c r="E76" s="20" t="s">
        <v>77</v>
      </c>
      <c r="F76" s="21" t="s">
        <v>74</v>
      </c>
      <c r="G76" s="20">
        <v>4</v>
      </c>
      <c r="H76" s="20" t="s">
        <v>3</v>
      </c>
      <c r="I76" s="20">
        <v>63</v>
      </c>
      <c r="J76" s="20">
        <v>2.35</v>
      </c>
      <c r="K76" s="20">
        <v>320</v>
      </c>
      <c r="L76" s="197"/>
      <c r="M76" s="285"/>
      <c r="N76" s="288">
        <v>1.48</v>
      </c>
      <c r="O76" s="287">
        <f t="shared" si="2"/>
        <v>93.24</v>
      </c>
    </row>
    <row r="77" spans="1:15" s="10" customFormat="1" ht="15.75" x14ac:dyDescent="0.25">
      <c r="A77" s="394"/>
      <c r="B77" s="397"/>
      <c r="C77" s="400"/>
      <c r="D77" s="96" t="s">
        <v>163</v>
      </c>
      <c r="E77" s="334" t="s">
        <v>164</v>
      </c>
      <c r="F77" s="99" t="s">
        <v>74</v>
      </c>
      <c r="G77" s="334">
        <v>3</v>
      </c>
      <c r="H77" s="334" t="s">
        <v>154</v>
      </c>
      <c r="I77" s="334">
        <v>60</v>
      </c>
      <c r="J77" s="154">
        <v>1.3</v>
      </c>
      <c r="K77" s="20">
        <v>672</v>
      </c>
      <c r="L77" s="197"/>
      <c r="M77" s="285"/>
      <c r="N77" s="288">
        <v>0.91</v>
      </c>
      <c r="O77" s="287">
        <f t="shared" si="2"/>
        <v>54.6</v>
      </c>
    </row>
    <row r="78" spans="1:15" s="10" customFormat="1" ht="15.75" thickBot="1" x14ac:dyDescent="0.3">
      <c r="A78" s="395"/>
      <c r="B78" s="398"/>
      <c r="C78" s="401"/>
      <c r="D78" s="177" t="s">
        <v>150</v>
      </c>
      <c r="E78" s="263" t="s">
        <v>155</v>
      </c>
      <c r="F78" s="290" t="s">
        <v>74</v>
      </c>
      <c r="G78" s="263">
        <v>4</v>
      </c>
      <c r="H78" s="201" t="s">
        <v>3</v>
      </c>
      <c r="I78" s="263">
        <v>60</v>
      </c>
      <c r="J78" s="263">
        <v>2.67</v>
      </c>
      <c r="K78" s="263">
        <v>336</v>
      </c>
      <c r="L78" s="281"/>
      <c r="M78" s="282"/>
      <c r="N78" s="132">
        <v>1.64</v>
      </c>
      <c r="O78" s="283">
        <f t="shared" si="2"/>
        <v>98.399999999999991</v>
      </c>
    </row>
    <row r="79" spans="1:15" s="10" customFormat="1" ht="6.75" customHeight="1" thickBot="1" x14ac:dyDescent="0.3">
      <c r="A79" s="422"/>
      <c r="B79" s="423"/>
      <c r="C79" s="423"/>
      <c r="D79" s="423"/>
      <c r="E79" s="423"/>
      <c r="F79" s="423"/>
      <c r="G79" s="423"/>
      <c r="H79" s="423"/>
      <c r="I79" s="423"/>
      <c r="J79" s="423"/>
      <c r="K79" s="423"/>
      <c r="L79" s="424"/>
      <c r="M79" s="424"/>
      <c r="N79" s="423"/>
      <c r="O79" s="425"/>
    </row>
    <row r="80" spans="1:15" s="10" customFormat="1" ht="21.75" customHeight="1" thickBot="1" x14ac:dyDescent="0.3">
      <c r="A80" s="413" t="s">
        <v>128</v>
      </c>
      <c r="B80" s="414"/>
      <c r="C80" s="414"/>
      <c r="D80" s="414"/>
      <c r="E80" s="414"/>
      <c r="F80" s="414"/>
      <c r="G80" s="414"/>
      <c r="H80" s="414"/>
      <c r="I80" s="414"/>
      <c r="J80" s="414"/>
      <c r="K80" s="414"/>
      <c r="L80" s="504"/>
      <c r="M80" s="504"/>
      <c r="N80" s="414"/>
      <c r="O80" s="415"/>
    </row>
    <row r="81" spans="1:15" s="10" customFormat="1" ht="15.75" customHeight="1" thickBot="1" x14ac:dyDescent="0.3">
      <c r="A81" s="405" t="s">
        <v>116</v>
      </c>
      <c r="B81" s="500" t="s">
        <v>121</v>
      </c>
      <c r="C81" s="430" t="s">
        <v>120</v>
      </c>
      <c r="D81" s="405" t="s">
        <v>118</v>
      </c>
      <c r="E81" s="478" t="s">
        <v>122</v>
      </c>
      <c r="F81" s="532" t="s">
        <v>123</v>
      </c>
      <c r="G81" s="405" t="s">
        <v>111</v>
      </c>
      <c r="H81" s="405" t="s">
        <v>119</v>
      </c>
      <c r="I81" s="405" t="s">
        <v>133</v>
      </c>
      <c r="J81" s="405" t="s">
        <v>124</v>
      </c>
      <c r="K81" s="478" t="s">
        <v>131</v>
      </c>
      <c r="L81" s="515"/>
      <c r="M81" s="185"/>
      <c r="N81" s="466" t="s">
        <v>134</v>
      </c>
      <c r="O81" s="467"/>
    </row>
    <row r="82" spans="1:15" s="10" customFormat="1" ht="22.5" customHeight="1" thickBot="1" x14ac:dyDescent="0.3">
      <c r="A82" s="406"/>
      <c r="B82" s="465"/>
      <c r="C82" s="431"/>
      <c r="D82" s="406"/>
      <c r="E82" s="479"/>
      <c r="F82" s="533"/>
      <c r="G82" s="406"/>
      <c r="H82" s="406"/>
      <c r="I82" s="406"/>
      <c r="J82" s="406"/>
      <c r="K82" s="479"/>
      <c r="L82" s="516"/>
      <c r="M82" s="207"/>
      <c r="N82" s="205" t="s">
        <v>132</v>
      </c>
      <c r="O82" s="48" t="s">
        <v>70</v>
      </c>
    </row>
    <row r="83" spans="1:15" s="10" customFormat="1" ht="22.5" customHeight="1" thickBot="1" x14ac:dyDescent="0.3">
      <c r="A83" s="40" t="s">
        <v>2</v>
      </c>
      <c r="B83" s="30" t="s">
        <v>112</v>
      </c>
      <c r="C83" s="28" t="s">
        <v>0</v>
      </c>
      <c r="D83" s="29" t="s">
        <v>71</v>
      </c>
      <c r="E83" s="29" t="s">
        <v>77</v>
      </c>
      <c r="F83" s="30" t="s">
        <v>74</v>
      </c>
      <c r="G83" s="29">
        <v>3</v>
      </c>
      <c r="H83" s="29" t="s">
        <v>1</v>
      </c>
      <c r="I83" s="29">
        <v>63</v>
      </c>
      <c r="J83" s="29">
        <v>2.2999999999999998</v>
      </c>
      <c r="K83" s="29">
        <v>320</v>
      </c>
      <c r="L83" s="206"/>
      <c r="M83" s="208"/>
      <c r="N83" s="204">
        <v>1.74</v>
      </c>
      <c r="O83" s="54">
        <f t="shared" ref="O83:O111" si="3">N83*I83</f>
        <v>109.62</v>
      </c>
    </row>
    <row r="84" spans="1:15" s="10" customFormat="1" x14ac:dyDescent="0.25">
      <c r="A84" s="512" t="s">
        <v>14</v>
      </c>
      <c r="B84" s="514" t="s">
        <v>253</v>
      </c>
      <c r="C84" s="419" t="s">
        <v>0</v>
      </c>
      <c r="D84" s="77" t="s">
        <v>160</v>
      </c>
      <c r="E84" s="339" t="s">
        <v>76</v>
      </c>
      <c r="F84" s="167" t="s">
        <v>74</v>
      </c>
      <c r="G84" s="339">
        <v>3</v>
      </c>
      <c r="H84" s="170" t="s">
        <v>154</v>
      </c>
      <c r="I84" s="339">
        <v>63</v>
      </c>
      <c r="J84" s="77">
        <v>1.2</v>
      </c>
      <c r="K84" s="339">
        <v>640</v>
      </c>
      <c r="L84" s="197"/>
      <c r="M84" s="224"/>
      <c r="N84" s="349">
        <v>0.94</v>
      </c>
      <c r="O84" s="69">
        <f t="shared" si="3"/>
        <v>59.22</v>
      </c>
    </row>
    <row r="85" spans="1:15" s="225" customFormat="1" ht="16.5" customHeight="1" thickBot="1" x14ac:dyDescent="0.3">
      <c r="A85" s="513"/>
      <c r="B85" s="508"/>
      <c r="C85" s="421"/>
      <c r="D85" s="88" t="s">
        <v>71</v>
      </c>
      <c r="E85" s="118" t="s">
        <v>77</v>
      </c>
      <c r="F85" s="342" t="s">
        <v>74</v>
      </c>
      <c r="G85" s="118">
        <v>4</v>
      </c>
      <c r="H85" s="345" t="s">
        <v>8</v>
      </c>
      <c r="I85" s="118">
        <v>63</v>
      </c>
      <c r="J85" s="88">
        <v>2.6</v>
      </c>
      <c r="K85" s="118">
        <v>320</v>
      </c>
      <c r="L85" s="197"/>
      <c r="M85" s="196"/>
      <c r="N85" s="351">
        <v>1.71</v>
      </c>
      <c r="O85" s="166">
        <f t="shared" si="3"/>
        <v>107.73</v>
      </c>
    </row>
    <row r="86" spans="1:15" s="225" customFormat="1" x14ac:dyDescent="0.25">
      <c r="A86" s="534" t="s">
        <v>17</v>
      </c>
      <c r="B86" s="506" t="s">
        <v>225</v>
      </c>
      <c r="C86" s="554" t="s">
        <v>0</v>
      </c>
      <c r="D86" s="127" t="s">
        <v>160</v>
      </c>
      <c r="E86" s="127" t="s">
        <v>76</v>
      </c>
      <c r="F86" s="167" t="s">
        <v>74</v>
      </c>
      <c r="G86" s="127">
        <v>3</v>
      </c>
      <c r="H86" s="170" t="s">
        <v>154</v>
      </c>
      <c r="I86" s="127">
        <v>63</v>
      </c>
      <c r="J86" s="127">
        <v>1.2</v>
      </c>
      <c r="K86" s="77">
        <v>640</v>
      </c>
      <c r="L86" s="183"/>
      <c r="M86" s="211"/>
      <c r="N86" s="187">
        <v>0.88</v>
      </c>
      <c r="O86" s="164">
        <f t="shared" si="3"/>
        <v>55.44</v>
      </c>
    </row>
    <row r="87" spans="1:15" s="171" customFormat="1" x14ac:dyDescent="0.25">
      <c r="A87" s="535"/>
      <c r="B87" s="507"/>
      <c r="C87" s="392"/>
      <c r="D87" s="19" t="s">
        <v>71</v>
      </c>
      <c r="E87" s="19" t="s">
        <v>77</v>
      </c>
      <c r="F87" s="168" t="s">
        <v>74</v>
      </c>
      <c r="G87" s="19">
        <v>4</v>
      </c>
      <c r="H87" s="101" t="s">
        <v>3</v>
      </c>
      <c r="I87" s="19">
        <v>63</v>
      </c>
      <c r="J87" s="19">
        <v>2.2999999999999998</v>
      </c>
      <c r="K87" s="78">
        <v>320</v>
      </c>
      <c r="L87" s="183"/>
      <c r="M87" s="212"/>
      <c r="N87" s="193">
        <v>1.59</v>
      </c>
      <c r="O87" s="165">
        <f t="shared" si="3"/>
        <v>100.17</v>
      </c>
    </row>
    <row r="88" spans="1:15" s="171" customFormat="1" ht="15.75" x14ac:dyDescent="0.25">
      <c r="A88" s="535"/>
      <c r="B88" s="507"/>
      <c r="C88" s="392"/>
      <c r="D88" s="178" t="s">
        <v>163</v>
      </c>
      <c r="E88" s="31" t="s">
        <v>164</v>
      </c>
      <c r="F88" s="179" t="s">
        <v>74</v>
      </c>
      <c r="G88" s="100">
        <v>3</v>
      </c>
      <c r="H88" s="31" t="s">
        <v>154</v>
      </c>
      <c r="I88" s="178">
        <v>60</v>
      </c>
      <c r="J88" s="154">
        <v>1.3</v>
      </c>
      <c r="K88" s="169">
        <v>672</v>
      </c>
      <c r="L88" s="183"/>
      <c r="M88" s="211"/>
      <c r="N88" s="188">
        <v>0.97</v>
      </c>
      <c r="O88" s="81">
        <f t="shared" si="3"/>
        <v>58.199999999999996</v>
      </c>
    </row>
    <row r="89" spans="1:15" s="171" customFormat="1" ht="16.5" customHeight="1" thickBot="1" x14ac:dyDescent="0.3">
      <c r="A89" s="536"/>
      <c r="B89" s="508"/>
      <c r="C89" s="391"/>
      <c r="D89" s="161" t="s">
        <v>150</v>
      </c>
      <c r="E89" s="253" t="s">
        <v>155</v>
      </c>
      <c r="F89" s="255" t="s">
        <v>74</v>
      </c>
      <c r="G89" s="162">
        <v>4</v>
      </c>
      <c r="H89" s="118" t="s">
        <v>3</v>
      </c>
      <c r="I89" s="172">
        <v>60</v>
      </c>
      <c r="J89" s="161">
        <v>2.67</v>
      </c>
      <c r="K89" s="186">
        <v>336</v>
      </c>
      <c r="L89" s="183"/>
      <c r="M89" s="212"/>
      <c r="N89" s="194">
        <v>1.77</v>
      </c>
      <c r="O89" s="166">
        <f t="shared" si="3"/>
        <v>106.2</v>
      </c>
    </row>
    <row r="90" spans="1:15" s="171" customFormat="1" ht="15.75" thickBot="1" x14ac:dyDescent="0.3">
      <c r="A90" s="40" t="s">
        <v>20</v>
      </c>
      <c r="B90" s="30" t="s">
        <v>113</v>
      </c>
      <c r="C90" s="28" t="s">
        <v>0</v>
      </c>
      <c r="D90" s="29" t="s">
        <v>71</v>
      </c>
      <c r="E90" s="29" t="s">
        <v>77</v>
      </c>
      <c r="F90" s="30" t="s">
        <v>74</v>
      </c>
      <c r="G90" s="29">
        <v>3</v>
      </c>
      <c r="H90" s="29" t="s">
        <v>1</v>
      </c>
      <c r="I90" s="29">
        <v>63</v>
      </c>
      <c r="J90" s="29">
        <v>2.6</v>
      </c>
      <c r="K90" s="129">
        <v>320</v>
      </c>
      <c r="L90" s="206"/>
      <c r="M90" s="208"/>
      <c r="N90" s="190">
        <v>1.92</v>
      </c>
      <c r="O90" s="50">
        <f t="shared" si="3"/>
        <v>120.96</v>
      </c>
    </row>
    <row r="91" spans="1:15" s="10" customFormat="1" ht="15.75" thickBot="1" x14ac:dyDescent="0.3">
      <c r="A91" s="137" t="s">
        <v>22</v>
      </c>
      <c r="B91" s="249" t="s">
        <v>92</v>
      </c>
      <c r="C91" s="252" t="s">
        <v>0</v>
      </c>
      <c r="D91" s="256" t="s">
        <v>71</v>
      </c>
      <c r="E91" s="256" t="s">
        <v>77</v>
      </c>
      <c r="F91" s="249" t="s">
        <v>74</v>
      </c>
      <c r="G91" s="134">
        <v>3</v>
      </c>
      <c r="H91" s="134" t="s">
        <v>1</v>
      </c>
      <c r="I91" s="134">
        <v>63</v>
      </c>
      <c r="J91" s="134">
        <v>2.13</v>
      </c>
      <c r="K91" s="130">
        <v>320</v>
      </c>
      <c r="L91" s="206"/>
      <c r="M91" s="208"/>
      <c r="N91" s="192">
        <v>1.44</v>
      </c>
      <c r="O91" s="128">
        <f t="shared" si="3"/>
        <v>90.72</v>
      </c>
    </row>
    <row r="92" spans="1:15" s="10" customFormat="1" ht="15.75" thickBot="1" x14ac:dyDescent="0.3">
      <c r="A92" s="235" t="s">
        <v>236</v>
      </c>
      <c r="B92" s="254" t="s">
        <v>264</v>
      </c>
      <c r="C92" s="252" t="s">
        <v>0</v>
      </c>
      <c r="D92" s="252" t="s">
        <v>71</v>
      </c>
      <c r="E92" s="252" t="s">
        <v>77</v>
      </c>
      <c r="F92" s="254" t="s">
        <v>74</v>
      </c>
      <c r="G92" s="222">
        <v>3</v>
      </c>
      <c r="H92" s="222" t="s">
        <v>1</v>
      </c>
      <c r="I92" s="222">
        <v>63</v>
      </c>
      <c r="J92" s="222">
        <v>2.13</v>
      </c>
      <c r="K92" s="236">
        <v>320</v>
      </c>
      <c r="L92" s="227"/>
      <c r="M92" s="228"/>
      <c r="N92" s="221">
        <v>1.77</v>
      </c>
      <c r="O92" s="352">
        <f t="shared" si="3"/>
        <v>111.51</v>
      </c>
    </row>
    <row r="93" spans="1:15" s="218" customFormat="1" ht="15.75" thickBot="1" x14ac:dyDescent="0.3">
      <c r="A93" s="235" t="s">
        <v>248</v>
      </c>
      <c r="B93" s="296" t="s">
        <v>249</v>
      </c>
      <c r="C93" s="298" t="s">
        <v>0</v>
      </c>
      <c r="D93" s="298" t="s">
        <v>71</v>
      </c>
      <c r="E93" s="298" t="s">
        <v>77</v>
      </c>
      <c r="F93" s="296" t="s">
        <v>74</v>
      </c>
      <c r="G93" s="300">
        <v>3</v>
      </c>
      <c r="H93" s="300" t="s">
        <v>1</v>
      </c>
      <c r="I93" s="300">
        <v>63</v>
      </c>
      <c r="J93" s="300">
        <v>2.13</v>
      </c>
      <c r="K93" s="236">
        <v>320</v>
      </c>
      <c r="L93" s="227"/>
      <c r="M93" s="228"/>
      <c r="N93" s="303">
        <v>1.7</v>
      </c>
      <c r="O93" s="352">
        <f t="shared" si="3"/>
        <v>107.1</v>
      </c>
    </row>
    <row r="94" spans="1:15" s="218" customFormat="1" ht="15.75" thickBot="1" x14ac:dyDescent="0.3">
      <c r="A94" s="137" t="s">
        <v>141</v>
      </c>
      <c r="B94" s="254" t="s">
        <v>142</v>
      </c>
      <c r="C94" s="252" t="s">
        <v>0</v>
      </c>
      <c r="D94" s="256" t="s">
        <v>71</v>
      </c>
      <c r="E94" s="256" t="s">
        <v>77</v>
      </c>
      <c r="F94" s="249" t="s">
        <v>74</v>
      </c>
      <c r="G94" s="134">
        <v>3</v>
      </c>
      <c r="H94" s="134" t="s">
        <v>1</v>
      </c>
      <c r="I94" s="134">
        <v>63</v>
      </c>
      <c r="J94" s="134">
        <v>2.13</v>
      </c>
      <c r="K94" s="130">
        <v>320</v>
      </c>
      <c r="L94" s="206"/>
      <c r="M94" s="208"/>
      <c r="N94" s="202">
        <v>1.77</v>
      </c>
      <c r="O94" s="53">
        <f t="shared" si="3"/>
        <v>111.51</v>
      </c>
    </row>
    <row r="95" spans="1:15" s="10" customFormat="1" x14ac:dyDescent="0.25">
      <c r="A95" s="407" t="s">
        <v>23</v>
      </c>
      <c r="B95" s="399" t="s">
        <v>114</v>
      </c>
      <c r="C95" s="390" t="s">
        <v>0</v>
      </c>
      <c r="D95" s="175" t="s">
        <v>71</v>
      </c>
      <c r="E95" s="175" t="s">
        <v>77</v>
      </c>
      <c r="F95" s="136" t="s">
        <v>74</v>
      </c>
      <c r="G95" s="138">
        <v>3</v>
      </c>
      <c r="H95" s="175" t="s">
        <v>1</v>
      </c>
      <c r="I95" s="138">
        <v>63</v>
      </c>
      <c r="J95" s="138">
        <v>2.2999999999999998</v>
      </c>
      <c r="K95" s="60">
        <v>320</v>
      </c>
      <c r="L95" s="206"/>
      <c r="M95" s="208"/>
      <c r="N95" s="190">
        <v>1.83</v>
      </c>
      <c r="O95" s="50">
        <f t="shared" si="3"/>
        <v>115.29</v>
      </c>
    </row>
    <row r="96" spans="1:15" s="10" customFormat="1" x14ac:dyDescent="0.25">
      <c r="A96" s="408"/>
      <c r="B96" s="400"/>
      <c r="C96" s="392"/>
      <c r="D96" s="327" t="s">
        <v>229</v>
      </c>
      <c r="E96" s="327" t="s">
        <v>230</v>
      </c>
      <c r="F96" s="328" t="s">
        <v>74</v>
      </c>
      <c r="G96" s="327">
        <v>3</v>
      </c>
      <c r="H96" s="327" t="s">
        <v>8</v>
      </c>
      <c r="I96" s="327">
        <v>80</v>
      </c>
      <c r="J96" s="327">
        <v>1.85</v>
      </c>
      <c r="K96" s="329">
        <v>480</v>
      </c>
      <c r="L96" s="320"/>
      <c r="M96" s="321"/>
      <c r="N96" s="199">
        <v>1.69</v>
      </c>
      <c r="O96" s="199">
        <f t="shared" si="3"/>
        <v>135.19999999999999</v>
      </c>
    </row>
    <row r="97" spans="1:15" s="330" customFormat="1" x14ac:dyDescent="0.25">
      <c r="A97" s="408"/>
      <c r="B97" s="400"/>
      <c r="C97" s="392"/>
      <c r="D97" s="177" t="s">
        <v>150</v>
      </c>
      <c r="E97" s="177" t="s">
        <v>155</v>
      </c>
      <c r="F97" s="250" t="s">
        <v>74</v>
      </c>
      <c r="G97" s="112">
        <v>3</v>
      </c>
      <c r="H97" s="20" t="s">
        <v>1</v>
      </c>
      <c r="I97" s="112">
        <v>60</v>
      </c>
      <c r="J97" s="112">
        <v>2.67</v>
      </c>
      <c r="K97" s="91">
        <v>336</v>
      </c>
      <c r="L97" s="206"/>
      <c r="M97" s="208"/>
      <c r="N97" s="191">
        <v>2.0299999999999998</v>
      </c>
      <c r="O97" s="52">
        <f t="shared" si="3"/>
        <v>121.79999999999998</v>
      </c>
    </row>
    <row r="98" spans="1:15" s="10" customFormat="1" ht="15.75" thickBot="1" x14ac:dyDescent="0.3">
      <c r="A98" s="409"/>
      <c r="B98" s="401"/>
      <c r="C98" s="391"/>
      <c r="D98" s="139" t="s">
        <v>72</v>
      </c>
      <c r="E98" s="139" t="s">
        <v>79</v>
      </c>
      <c r="F98" s="117" t="s">
        <v>74</v>
      </c>
      <c r="G98" s="139">
        <v>3</v>
      </c>
      <c r="H98" s="173" t="s">
        <v>1</v>
      </c>
      <c r="I98" s="139">
        <v>50</v>
      </c>
      <c r="J98" s="139">
        <v>3.35</v>
      </c>
      <c r="K98" s="90">
        <v>336</v>
      </c>
      <c r="L98" s="206"/>
      <c r="M98" s="208"/>
      <c r="N98" s="192">
        <v>2.63</v>
      </c>
      <c r="O98" s="128">
        <f t="shared" si="3"/>
        <v>131.5</v>
      </c>
    </row>
    <row r="99" spans="1:15" s="10" customFormat="1" ht="15.75" thickBot="1" x14ac:dyDescent="0.3">
      <c r="A99" s="40" t="s">
        <v>24</v>
      </c>
      <c r="B99" s="260" t="s">
        <v>93</v>
      </c>
      <c r="C99" s="28" t="s">
        <v>0</v>
      </c>
      <c r="D99" s="29" t="s">
        <v>71</v>
      </c>
      <c r="E99" s="29" t="s">
        <v>77</v>
      </c>
      <c r="F99" s="30" t="s">
        <v>74</v>
      </c>
      <c r="G99" s="29">
        <v>3</v>
      </c>
      <c r="H99" s="29" t="s">
        <v>1</v>
      </c>
      <c r="I99" s="29">
        <v>63</v>
      </c>
      <c r="J99" s="29">
        <v>2.2999999999999998</v>
      </c>
      <c r="K99" s="129">
        <v>320</v>
      </c>
      <c r="L99" s="206"/>
      <c r="M99" s="208"/>
      <c r="N99" s="291">
        <v>1.63</v>
      </c>
      <c r="O99" s="53">
        <f t="shared" si="3"/>
        <v>102.69</v>
      </c>
    </row>
    <row r="100" spans="1:15" s="10" customFormat="1" ht="15.75" thickBot="1" x14ac:dyDescent="0.3">
      <c r="A100" s="40" t="s">
        <v>25</v>
      </c>
      <c r="B100" s="260" t="s">
        <v>115</v>
      </c>
      <c r="C100" s="28" t="s">
        <v>0</v>
      </c>
      <c r="D100" s="256" t="s">
        <v>71</v>
      </c>
      <c r="E100" s="29" t="s">
        <v>77</v>
      </c>
      <c r="F100" s="249" t="s">
        <v>74</v>
      </c>
      <c r="G100" s="134">
        <v>3</v>
      </c>
      <c r="H100" s="134" t="s">
        <v>1</v>
      </c>
      <c r="I100" s="134">
        <v>63</v>
      </c>
      <c r="J100" s="134">
        <v>2.6</v>
      </c>
      <c r="K100" s="130">
        <v>320</v>
      </c>
      <c r="L100" s="206"/>
      <c r="M100" s="208"/>
      <c r="N100" s="191">
        <v>1.92</v>
      </c>
      <c r="O100" s="52">
        <f t="shared" si="3"/>
        <v>120.96</v>
      </c>
    </row>
    <row r="101" spans="1:15" s="10" customFormat="1" ht="15.75" thickBot="1" x14ac:dyDescent="0.3">
      <c r="A101" s="235" t="s">
        <v>237</v>
      </c>
      <c r="B101" s="254" t="s">
        <v>265</v>
      </c>
      <c r="C101" s="252" t="s">
        <v>0</v>
      </c>
      <c r="D101" s="252" t="s">
        <v>71</v>
      </c>
      <c r="E101" s="252" t="s">
        <v>77</v>
      </c>
      <c r="F101" s="254" t="s">
        <v>74</v>
      </c>
      <c r="G101" s="222">
        <v>3</v>
      </c>
      <c r="H101" s="222" t="s">
        <v>1</v>
      </c>
      <c r="I101" s="222">
        <v>63</v>
      </c>
      <c r="J101" s="222">
        <v>2.6</v>
      </c>
      <c r="K101" s="236">
        <v>320</v>
      </c>
      <c r="L101" s="227"/>
      <c r="M101" s="228"/>
      <c r="N101" s="238">
        <v>1.73</v>
      </c>
      <c r="O101" s="346">
        <f t="shared" si="3"/>
        <v>108.99</v>
      </c>
    </row>
    <row r="102" spans="1:15" s="218" customFormat="1" x14ac:dyDescent="0.25">
      <c r="A102" s="393" t="s">
        <v>171</v>
      </c>
      <c r="B102" s="399" t="s">
        <v>224</v>
      </c>
      <c r="C102" s="259" t="s">
        <v>0</v>
      </c>
      <c r="D102" s="175" t="s">
        <v>71</v>
      </c>
      <c r="E102" s="175" t="s">
        <v>77</v>
      </c>
      <c r="F102" s="136" t="s">
        <v>74</v>
      </c>
      <c r="G102" s="175">
        <v>3</v>
      </c>
      <c r="H102" s="175" t="s">
        <v>1</v>
      </c>
      <c r="I102" s="175">
        <v>63</v>
      </c>
      <c r="J102" s="175">
        <v>2.2999999999999998</v>
      </c>
      <c r="K102" s="60">
        <v>320</v>
      </c>
      <c r="L102" s="206"/>
      <c r="M102" s="208"/>
      <c r="N102" s="190">
        <v>1.83</v>
      </c>
      <c r="O102" s="50">
        <f t="shared" si="3"/>
        <v>115.29</v>
      </c>
    </row>
    <row r="103" spans="1:15" s="10" customFormat="1" x14ac:dyDescent="0.25">
      <c r="A103" s="394"/>
      <c r="B103" s="400"/>
      <c r="C103" s="19" t="s">
        <v>0</v>
      </c>
      <c r="D103" s="20" t="s">
        <v>150</v>
      </c>
      <c r="E103" s="20" t="s">
        <v>155</v>
      </c>
      <c r="F103" s="21" t="s">
        <v>74</v>
      </c>
      <c r="G103" s="20">
        <v>3</v>
      </c>
      <c r="H103" s="20" t="s">
        <v>1</v>
      </c>
      <c r="I103" s="20">
        <v>60</v>
      </c>
      <c r="J103" s="20">
        <v>2.67</v>
      </c>
      <c r="K103" s="61">
        <v>336</v>
      </c>
      <c r="L103" s="206"/>
      <c r="M103" s="208"/>
      <c r="N103" s="204">
        <v>2.0299999999999998</v>
      </c>
      <c r="O103" s="54">
        <f t="shared" si="3"/>
        <v>121.79999999999998</v>
      </c>
    </row>
    <row r="104" spans="1:15" s="10" customFormat="1" ht="15.75" thickBot="1" x14ac:dyDescent="0.3">
      <c r="A104" s="395"/>
      <c r="B104" s="401"/>
      <c r="C104" s="258" t="s">
        <v>0</v>
      </c>
      <c r="D104" s="257" t="s">
        <v>72</v>
      </c>
      <c r="E104" s="257" t="s">
        <v>79</v>
      </c>
      <c r="F104" s="251" t="s">
        <v>74</v>
      </c>
      <c r="G104" s="173">
        <v>3</v>
      </c>
      <c r="H104" s="173" t="s">
        <v>1</v>
      </c>
      <c r="I104" s="173">
        <v>50</v>
      </c>
      <c r="J104" s="173">
        <v>3.35</v>
      </c>
      <c r="K104" s="131">
        <v>336</v>
      </c>
      <c r="L104" s="206"/>
      <c r="M104" s="208"/>
      <c r="N104" s="195">
        <v>2.63</v>
      </c>
      <c r="O104" s="133">
        <f t="shared" si="3"/>
        <v>131.5</v>
      </c>
    </row>
    <row r="105" spans="1:15" s="10" customFormat="1" ht="15.75" thickBot="1" x14ac:dyDescent="0.3">
      <c r="A105" s="239" t="s">
        <v>238</v>
      </c>
      <c r="B105" s="260" t="s">
        <v>260</v>
      </c>
      <c r="C105" s="28" t="s">
        <v>0</v>
      </c>
      <c r="D105" s="28" t="s">
        <v>71</v>
      </c>
      <c r="E105" s="28" t="s">
        <v>77</v>
      </c>
      <c r="F105" s="260" t="s">
        <v>74</v>
      </c>
      <c r="G105" s="240">
        <v>3</v>
      </c>
      <c r="H105" s="240" t="s">
        <v>1</v>
      </c>
      <c r="I105" s="240">
        <v>63</v>
      </c>
      <c r="J105" s="240">
        <v>2.13</v>
      </c>
      <c r="K105" s="240">
        <v>320</v>
      </c>
      <c r="L105" s="227"/>
      <c r="M105" s="228"/>
      <c r="N105" s="221">
        <v>1.77</v>
      </c>
      <c r="O105" s="352">
        <f t="shared" si="3"/>
        <v>111.51</v>
      </c>
    </row>
    <row r="106" spans="1:15" s="218" customFormat="1" ht="15.75" thickBot="1" x14ac:dyDescent="0.3">
      <c r="A106" s="241" t="s">
        <v>226</v>
      </c>
      <c r="B106" s="255" t="s">
        <v>259</v>
      </c>
      <c r="C106" s="253" t="s">
        <v>0</v>
      </c>
      <c r="D106" s="253" t="s">
        <v>71</v>
      </c>
      <c r="E106" s="253" t="s">
        <v>77</v>
      </c>
      <c r="F106" s="255" t="s">
        <v>74</v>
      </c>
      <c r="G106" s="223">
        <v>3</v>
      </c>
      <c r="H106" s="223" t="s">
        <v>3</v>
      </c>
      <c r="I106" s="223">
        <v>63</v>
      </c>
      <c r="J106" s="223">
        <v>2.2999999999999998</v>
      </c>
      <c r="K106" s="229">
        <v>320</v>
      </c>
      <c r="L106" s="227"/>
      <c r="M106" s="228"/>
      <c r="N106" s="221">
        <v>1.78</v>
      </c>
      <c r="O106" s="352">
        <f t="shared" si="3"/>
        <v>112.14</v>
      </c>
    </row>
    <row r="107" spans="1:15" s="218" customFormat="1" ht="15.75" thickBot="1" x14ac:dyDescent="0.3">
      <c r="A107" s="241" t="s">
        <v>227</v>
      </c>
      <c r="B107" s="255" t="s">
        <v>261</v>
      </c>
      <c r="C107" s="28" t="s">
        <v>0</v>
      </c>
      <c r="D107" s="253" t="s">
        <v>71</v>
      </c>
      <c r="E107" s="253" t="s">
        <v>77</v>
      </c>
      <c r="F107" s="255" t="s">
        <v>74</v>
      </c>
      <c r="G107" s="223">
        <v>3</v>
      </c>
      <c r="H107" s="223" t="s">
        <v>3</v>
      </c>
      <c r="I107" s="223">
        <v>63</v>
      </c>
      <c r="J107" s="223">
        <v>2.2999999999999998</v>
      </c>
      <c r="K107" s="229">
        <v>320</v>
      </c>
      <c r="L107" s="227"/>
      <c r="M107" s="228"/>
      <c r="N107" s="221">
        <v>1.78</v>
      </c>
      <c r="O107" s="352">
        <f t="shared" si="3"/>
        <v>112.14</v>
      </c>
    </row>
    <row r="108" spans="1:15" s="218" customFormat="1" ht="15.75" thickBot="1" x14ac:dyDescent="0.3">
      <c r="A108" s="241" t="s">
        <v>247</v>
      </c>
      <c r="B108" s="297" t="s">
        <v>262</v>
      </c>
      <c r="C108" s="302" t="s">
        <v>0</v>
      </c>
      <c r="D108" s="299" t="s">
        <v>71</v>
      </c>
      <c r="E108" s="299" t="s">
        <v>77</v>
      </c>
      <c r="F108" s="297" t="s">
        <v>74</v>
      </c>
      <c r="G108" s="301">
        <v>3</v>
      </c>
      <c r="H108" s="301" t="s">
        <v>3</v>
      </c>
      <c r="I108" s="301">
        <v>63</v>
      </c>
      <c r="J108" s="301">
        <v>2.2999999999999998</v>
      </c>
      <c r="K108" s="229">
        <v>320</v>
      </c>
      <c r="L108" s="227"/>
      <c r="M108" s="228"/>
      <c r="N108" s="303">
        <v>1.78</v>
      </c>
      <c r="O108" s="352">
        <f t="shared" si="3"/>
        <v>112.14</v>
      </c>
    </row>
    <row r="109" spans="1:15" s="218" customFormat="1" ht="15.75" thickBot="1" x14ac:dyDescent="0.3">
      <c r="A109" s="40" t="s">
        <v>28</v>
      </c>
      <c r="B109" s="30" t="s">
        <v>94</v>
      </c>
      <c r="C109" s="28" t="s">
        <v>0</v>
      </c>
      <c r="D109" s="257" t="s">
        <v>71</v>
      </c>
      <c r="E109" s="257" t="s">
        <v>77</v>
      </c>
      <c r="F109" s="251" t="s">
        <v>74</v>
      </c>
      <c r="G109" s="135">
        <v>3</v>
      </c>
      <c r="H109" s="135" t="s">
        <v>1</v>
      </c>
      <c r="I109" s="135">
        <v>63</v>
      </c>
      <c r="J109" s="135">
        <v>2.2400000000000002</v>
      </c>
      <c r="K109" s="131">
        <v>320</v>
      </c>
      <c r="L109" s="206"/>
      <c r="M109" s="208"/>
      <c r="N109" s="202">
        <v>1.61</v>
      </c>
      <c r="O109" s="53">
        <f t="shared" si="3"/>
        <v>101.43</v>
      </c>
    </row>
    <row r="110" spans="1:15" s="10" customFormat="1" ht="15.75" thickBot="1" x14ac:dyDescent="0.3">
      <c r="A110" s="40" t="s">
        <v>258</v>
      </c>
      <c r="B110" s="30" t="s">
        <v>263</v>
      </c>
      <c r="C110" s="28" t="s">
        <v>0</v>
      </c>
      <c r="D110" s="333" t="s">
        <v>71</v>
      </c>
      <c r="E110" s="333" t="s">
        <v>77</v>
      </c>
      <c r="F110" s="336" t="s">
        <v>74</v>
      </c>
      <c r="G110" s="333">
        <v>3</v>
      </c>
      <c r="H110" s="333" t="s">
        <v>1</v>
      </c>
      <c r="I110" s="333">
        <v>63</v>
      </c>
      <c r="J110" s="333">
        <v>2.2400000000000002</v>
      </c>
      <c r="K110" s="131">
        <v>320</v>
      </c>
      <c r="L110" s="338"/>
      <c r="M110" s="208"/>
      <c r="N110" s="195">
        <v>1.61</v>
      </c>
      <c r="O110" s="133">
        <f t="shared" si="3"/>
        <v>101.43</v>
      </c>
    </row>
    <row r="111" spans="1:15" s="10" customFormat="1" ht="15.75" thickBot="1" x14ac:dyDescent="0.3">
      <c r="A111" s="40" t="s">
        <v>29</v>
      </c>
      <c r="B111" s="30" t="s">
        <v>95</v>
      </c>
      <c r="C111" s="28" t="s">
        <v>0</v>
      </c>
      <c r="D111" s="29" t="s">
        <v>71</v>
      </c>
      <c r="E111" s="29" t="s">
        <v>77</v>
      </c>
      <c r="F111" s="30" t="s">
        <v>74</v>
      </c>
      <c r="G111" s="29">
        <v>3</v>
      </c>
      <c r="H111" s="29" t="s">
        <v>1</v>
      </c>
      <c r="I111" s="29">
        <v>63</v>
      </c>
      <c r="J111" s="29">
        <v>2.2599999999999998</v>
      </c>
      <c r="K111" s="129">
        <v>320</v>
      </c>
      <c r="L111" s="181"/>
      <c r="M111" s="209"/>
      <c r="N111" s="195">
        <v>1.61</v>
      </c>
      <c r="O111" s="133">
        <f t="shared" si="3"/>
        <v>101.43</v>
      </c>
    </row>
    <row r="112" spans="1:15" s="10" customFormat="1" ht="6.75" customHeight="1" thickBot="1" x14ac:dyDescent="0.3">
      <c r="A112" s="422"/>
      <c r="B112" s="423"/>
      <c r="C112" s="423"/>
      <c r="D112" s="423"/>
      <c r="E112" s="423"/>
      <c r="F112" s="423"/>
      <c r="G112" s="423"/>
      <c r="H112" s="423"/>
      <c r="I112" s="423"/>
      <c r="J112" s="423"/>
      <c r="K112" s="423"/>
      <c r="L112" s="424"/>
      <c r="M112" s="424"/>
      <c r="N112" s="423"/>
      <c r="O112" s="425"/>
    </row>
    <row r="113" spans="1:15" s="10" customFormat="1" ht="21.75" customHeight="1" thickBot="1" x14ac:dyDescent="0.3">
      <c r="A113" s="413" t="s">
        <v>129</v>
      </c>
      <c r="B113" s="414"/>
      <c r="C113" s="414"/>
      <c r="D113" s="414"/>
      <c r="E113" s="414"/>
      <c r="F113" s="414"/>
      <c r="G113" s="414"/>
      <c r="H113" s="414"/>
      <c r="I113" s="414"/>
      <c r="J113" s="414"/>
      <c r="K113" s="414"/>
      <c r="L113" s="504"/>
      <c r="M113" s="504"/>
      <c r="N113" s="414"/>
      <c r="O113" s="415"/>
    </row>
    <row r="114" spans="1:15" s="10" customFormat="1" ht="15.75" customHeight="1" thickBot="1" x14ac:dyDescent="0.3">
      <c r="A114" s="405" t="s">
        <v>116</v>
      </c>
      <c r="B114" s="500" t="s">
        <v>121</v>
      </c>
      <c r="C114" s="430" t="s">
        <v>120</v>
      </c>
      <c r="D114" s="405" t="s">
        <v>118</v>
      </c>
      <c r="E114" s="478" t="s">
        <v>122</v>
      </c>
      <c r="F114" s="405" t="s">
        <v>123</v>
      </c>
      <c r="G114" s="405" t="s">
        <v>111</v>
      </c>
      <c r="H114" s="405" t="s">
        <v>119</v>
      </c>
      <c r="I114" s="405" t="s">
        <v>133</v>
      </c>
      <c r="J114" s="405" t="s">
        <v>124</v>
      </c>
      <c r="K114" s="478" t="s">
        <v>131</v>
      </c>
      <c r="L114" s="515"/>
      <c r="M114" s="476"/>
      <c r="N114" s="466" t="s">
        <v>134</v>
      </c>
      <c r="O114" s="467"/>
    </row>
    <row r="115" spans="1:15" s="10" customFormat="1" ht="15.75" thickBot="1" x14ac:dyDescent="0.3">
      <c r="A115" s="406"/>
      <c r="B115" s="465"/>
      <c r="C115" s="431"/>
      <c r="D115" s="406"/>
      <c r="E115" s="479"/>
      <c r="F115" s="465"/>
      <c r="G115" s="406"/>
      <c r="H115" s="406"/>
      <c r="I115" s="406"/>
      <c r="J115" s="406"/>
      <c r="K115" s="479"/>
      <c r="L115" s="516"/>
      <c r="M115" s="477"/>
      <c r="N115" s="205" t="s">
        <v>132</v>
      </c>
      <c r="O115" s="48" t="s">
        <v>70</v>
      </c>
    </row>
    <row r="116" spans="1:15" s="10" customFormat="1" ht="15.75" thickBot="1" x14ac:dyDescent="0.3">
      <c r="A116" s="114" t="s">
        <v>60</v>
      </c>
      <c r="B116" s="110" t="s">
        <v>96</v>
      </c>
      <c r="C116" s="119" t="s">
        <v>61</v>
      </c>
      <c r="D116" s="108" t="s">
        <v>71</v>
      </c>
      <c r="E116" s="131" t="s">
        <v>77</v>
      </c>
      <c r="F116" s="30" t="s">
        <v>74</v>
      </c>
      <c r="G116" s="108">
        <v>3</v>
      </c>
      <c r="H116" s="108" t="s">
        <v>8</v>
      </c>
      <c r="I116" s="108">
        <v>63</v>
      </c>
      <c r="J116" s="108">
        <v>2.5</v>
      </c>
      <c r="K116" s="131">
        <v>320</v>
      </c>
      <c r="L116" s="206"/>
      <c r="M116" s="208"/>
      <c r="N116" s="202">
        <v>1.89</v>
      </c>
      <c r="O116" s="53">
        <f t="shared" ref="O116:O121" si="4">N116*I116</f>
        <v>119.07</v>
      </c>
    </row>
    <row r="117" spans="1:15" s="10" customFormat="1" ht="15.75" thickBot="1" x14ac:dyDescent="0.3">
      <c r="A117" s="40" t="s">
        <v>62</v>
      </c>
      <c r="B117" s="30" t="s">
        <v>96</v>
      </c>
      <c r="C117" s="28" t="s">
        <v>61</v>
      </c>
      <c r="D117" s="29" t="s">
        <v>71</v>
      </c>
      <c r="E117" s="129" t="s">
        <v>77</v>
      </c>
      <c r="F117" s="30" t="s">
        <v>74</v>
      </c>
      <c r="G117" s="29">
        <v>3</v>
      </c>
      <c r="H117" s="29" t="s">
        <v>8</v>
      </c>
      <c r="I117" s="29">
        <v>63</v>
      </c>
      <c r="J117" s="29">
        <v>2.5</v>
      </c>
      <c r="K117" s="129">
        <v>320</v>
      </c>
      <c r="L117" s="206"/>
      <c r="M117" s="208"/>
      <c r="N117" s="202">
        <v>1.89</v>
      </c>
      <c r="O117" s="53">
        <f t="shared" si="4"/>
        <v>119.07</v>
      </c>
    </row>
    <row r="118" spans="1:15" s="10" customFormat="1" ht="15.75" thickBot="1" x14ac:dyDescent="0.3">
      <c r="A118" s="40" t="s">
        <v>63</v>
      </c>
      <c r="B118" s="30" t="s">
        <v>97</v>
      </c>
      <c r="C118" s="28" t="s">
        <v>61</v>
      </c>
      <c r="D118" s="29" t="s">
        <v>71</v>
      </c>
      <c r="E118" s="129" t="s">
        <v>77</v>
      </c>
      <c r="F118" s="30" t="s">
        <v>74</v>
      </c>
      <c r="G118" s="29">
        <v>3</v>
      </c>
      <c r="H118" s="29" t="s">
        <v>8</v>
      </c>
      <c r="I118" s="29">
        <v>63</v>
      </c>
      <c r="J118" s="29">
        <v>2.5</v>
      </c>
      <c r="K118" s="129">
        <v>320</v>
      </c>
      <c r="L118" s="206"/>
      <c r="M118" s="208"/>
      <c r="N118" s="202">
        <v>1.99</v>
      </c>
      <c r="O118" s="53">
        <f t="shared" si="4"/>
        <v>125.37</v>
      </c>
    </row>
    <row r="119" spans="1:15" s="10" customFormat="1" ht="15.75" thickBot="1" x14ac:dyDescent="0.3">
      <c r="A119" s="115" t="s">
        <v>65</v>
      </c>
      <c r="B119" s="27" t="s">
        <v>96</v>
      </c>
      <c r="C119" s="25" t="s">
        <v>64</v>
      </c>
      <c r="D119" s="26" t="s">
        <v>71</v>
      </c>
      <c r="E119" s="91" t="s">
        <v>77</v>
      </c>
      <c r="F119" s="150" t="s">
        <v>74</v>
      </c>
      <c r="G119" s="26">
        <v>3</v>
      </c>
      <c r="H119" s="26" t="s">
        <v>8</v>
      </c>
      <c r="I119" s="26">
        <v>63</v>
      </c>
      <c r="J119" s="26">
        <v>2.5</v>
      </c>
      <c r="K119" s="91">
        <v>320</v>
      </c>
      <c r="L119" s="206"/>
      <c r="M119" s="208"/>
      <c r="N119" s="202">
        <v>1.89</v>
      </c>
      <c r="O119" s="53">
        <f t="shared" si="4"/>
        <v>119.07</v>
      </c>
    </row>
    <row r="120" spans="1:15" s="10" customFormat="1" ht="15.75" thickBot="1" x14ac:dyDescent="0.3">
      <c r="A120" s="113" t="s">
        <v>68</v>
      </c>
      <c r="B120" s="104" t="s">
        <v>96</v>
      </c>
      <c r="C120" s="105" t="s">
        <v>61</v>
      </c>
      <c r="D120" s="107" t="s">
        <v>71</v>
      </c>
      <c r="E120" s="130" t="s">
        <v>77</v>
      </c>
      <c r="F120" s="149" t="s">
        <v>74</v>
      </c>
      <c r="G120" s="107">
        <v>3</v>
      </c>
      <c r="H120" s="107" t="s">
        <v>8</v>
      </c>
      <c r="I120" s="107">
        <v>63</v>
      </c>
      <c r="J120" s="107">
        <v>2.5</v>
      </c>
      <c r="K120" s="130">
        <v>320</v>
      </c>
      <c r="L120" s="206"/>
      <c r="M120" s="208"/>
      <c r="N120" s="202">
        <v>1.93</v>
      </c>
      <c r="O120" s="53">
        <f t="shared" si="4"/>
        <v>121.58999999999999</v>
      </c>
    </row>
    <row r="121" spans="1:15" s="44" customFormat="1" ht="15.75" thickBot="1" x14ac:dyDescent="0.3">
      <c r="A121" s="15" t="s">
        <v>67</v>
      </c>
      <c r="B121" s="30" t="s">
        <v>96</v>
      </c>
      <c r="C121" s="28" t="s">
        <v>64</v>
      </c>
      <c r="D121" s="29" t="s">
        <v>71</v>
      </c>
      <c r="E121" s="129" t="s">
        <v>77</v>
      </c>
      <c r="F121" s="30" t="s">
        <v>74</v>
      </c>
      <c r="G121" s="29">
        <v>3</v>
      </c>
      <c r="H121" s="29" t="s">
        <v>66</v>
      </c>
      <c r="I121" s="29">
        <v>63</v>
      </c>
      <c r="J121" s="29">
        <v>2.5</v>
      </c>
      <c r="K121" s="129">
        <v>320</v>
      </c>
      <c r="L121" s="181"/>
      <c r="M121" s="209"/>
      <c r="N121" s="195">
        <v>2.2999999999999998</v>
      </c>
      <c r="O121" s="133">
        <f t="shared" si="4"/>
        <v>144.89999999999998</v>
      </c>
    </row>
    <row r="122" spans="1:15" s="44" customFormat="1" ht="6.75" customHeight="1" thickBot="1" x14ac:dyDescent="0.3">
      <c r="A122" s="480"/>
      <c r="B122" s="463"/>
      <c r="C122" s="463"/>
      <c r="D122" s="463"/>
      <c r="E122" s="463"/>
      <c r="F122" s="463"/>
      <c r="G122" s="463"/>
      <c r="H122" s="463"/>
      <c r="I122" s="463"/>
      <c r="J122" s="463"/>
      <c r="K122" s="463"/>
      <c r="L122" s="463"/>
      <c r="M122" s="463"/>
      <c r="N122" s="463"/>
      <c r="O122" s="481"/>
    </row>
    <row r="123" spans="1:15" s="2" customFormat="1" ht="21.75" customHeight="1" thickBot="1" x14ac:dyDescent="0.3">
      <c r="A123" s="413" t="s">
        <v>126</v>
      </c>
      <c r="B123" s="414"/>
      <c r="C123" s="414"/>
      <c r="D123" s="414"/>
      <c r="E123" s="414"/>
      <c r="F123" s="414"/>
      <c r="G123" s="414"/>
      <c r="H123" s="414"/>
      <c r="I123" s="414"/>
      <c r="J123" s="414"/>
      <c r="K123" s="414"/>
      <c r="L123" s="504"/>
      <c r="M123" s="504"/>
      <c r="N123" s="414"/>
      <c r="O123" s="415"/>
    </row>
    <row r="124" spans="1:15" s="44" customFormat="1" ht="18" customHeight="1" thickBot="1" x14ac:dyDescent="0.3">
      <c r="A124" s="405" t="s">
        <v>116</v>
      </c>
      <c r="B124" s="500" t="s">
        <v>121</v>
      </c>
      <c r="C124" s="430" t="s">
        <v>120</v>
      </c>
      <c r="D124" s="405" t="s">
        <v>118</v>
      </c>
      <c r="E124" s="405" t="s">
        <v>122</v>
      </c>
      <c r="F124" s="405" t="s">
        <v>123</v>
      </c>
      <c r="G124" s="405" t="s">
        <v>111</v>
      </c>
      <c r="H124" s="405" t="s">
        <v>119</v>
      </c>
      <c r="I124" s="405" t="s">
        <v>133</v>
      </c>
      <c r="J124" s="405" t="s">
        <v>124</v>
      </c>
      <c r="K124" s="478" t="s">
        <v>131</v>
      </c>
      <c r="L124" s="515"/>
      <c r="M124" s="476"/>
      <c r="N124" s="466" t="s">
        <v>134</v>
      </c>
      <c r="O124" s="467"/>
    </row>
    <row r="125" spans="1:15" s="44" customFormat="1" ht="17.25" customHeight="1" thickBot="1" x14ac:dyDescent="0.3">
      <c r="A125" s="487"/>
      <c r="B125" s="488"/>
      <c r="C125" s="505"/>
      <c r="D125" s="487"/>
      <c r="E125" s="487"/>
      <c r="F125" s="488"/>
      <c r="G125" s="487"/>
      <c r="H125" s="487"/>
      <c r="I125" s="487"/>
      <c r="J125" s="487"/>
      <c r="K125" s="529"/>
      <c r="L125" s="516"/>
      <c r="M125" s="477"/>
      <c r="N125" s="292" t="s">
        <v>132</v>
      </c>
      <c r="O125" s="293" t="s">
        <v>70</v>
      </c>
    </row>
    <row r="126" spans="1:15" s="11" customFormat="1" ht="15.75" customHeight="1" x14ac:dyDescent="0.25">
      <c r="A126" s="428" t="s">
        <v>69</v>
      </c>
      <c r="B126" s="432" t="s">
        <v>254</v>
      </c>
      <c r="C126" s="339" t="s">
        <v>45</v>
      </c>
      <c r="D126" s="339" t="s">
        <v>160</v>
      </c>
      <c r="E126" s="339" t="s">
        <v>76</v>
      </c>
      <c r="F126" s="353" t="s">
        <v>74</v>
      </c>
      <c r="G126" s="339">
        <v>3</v>
      </c>
      <c r="H126" s="170" t="s">
        <v>154</v>
      </c>
      <c r="I126" s="339">
        <v>63</v>
      </c>
      <c r="J126" s="77">
        <v>1.2</v>
      </c>
      <c r="K126" s="339">
        <v>640</v>
      </c>
      <c r="L126" s="294"/>
      <c r="M126" s="295"/>
      <c r="N126" s="217">
        <v>1.45</v>
      </c>
      <c r="O126" s="164">
        <f t="shared" ref="O126:O157" si="5">N126*I126</f>
        <v>91.35</v>
      </c>
    </row>
    <row r="127" spans="1:15" s="9" customFormat="1" ht="15.75" thickBot="1" x14ac:dyDescent="0.3">
      <c r="A127" s="429"/>
      <c r="B127" s="433"/>
      <c r="C127" s="118" t="s">
        <v>45</v>
      </c>
      <c r="D127" s="118" t="s">
        <v>71</v>
      </c>
      <c r="E127" s="118" t="s">
        <v>77</v>
      </c>
      <c r="F127" s="354" t="s">
        <v>74</v>
      </c>
      <c r="G127" s="118">
        <v>4</v>
      </c>
      <c r="H127" s="345" t="s">
        <v>8</v>
      </c>
      <c r="I127" s="118">
        <v>63</v>
      </c>
      <c r="J127" s="88">
        <v>2.6</v>
      </c>
      <c r="K127" s="118">
        <v>320</v>
      </c>
      <c r="L127" s="197"/>
      <c r="M127" s="196"/>
      <c r="N127" s="351">
        <v>2.69</v>
      </c>
      <c r="O127" s="166">
        <f t="shared" si="5"/>
        <v>169.47</v>
      </c>
    </row>
    <row r="128" spans="1:15" s="225" customFormat="1" ht="16.5" customHeight="1" x14ac:dyDescent="0.25">
      <c r="A128" s="388" t="s">
        <v>47</v>
      </c>
      <c r="B128" s="482" t="s">
        <v>255</v>
      </c>
      <c r="C128" s="339" t="s">
        <v>45</v>
      </c>
      <c r="D128" s="339" t="s">
        <v>160</v>
      </c>
      <c r="E128" s="339" t="s">
        <v>76</v>
      </c>
      <c r="F128" s="167" t="s">
        <v>74</v>
      </c>
      <c r="G128" s="339">
        <v>3</v>
      </c>
      <c r="H128" s="339" t="s">
        <v>154</v>
      </c>
      <c r="I128" s="339">
        <v>63</v>
      </c>
      <c r="J128" s="339">
        <v>1.2</v>
      </c>
      <c r="K128" s="339">
        <v>640</v>
      </c>
      <c r="L128" s="197"/>
      <c r="M128" s="224"/>
      <c r="N128" s="217">
        <v>1.54</v>
      </c>
      <c r="O128" s="164">
        <f t="shared" si="5"/>
        <v>97.02</v>
      </c>
    </row>
    <row r="129" spans="1:15" s="225" customFormat="1" ht="16.5" thickBot="1" x14ac:dyDescent="0.3">
      <c r="A129" s="389"/>
      <c r="B129" s="483"/>
      <c r="C129" s="118" t="s">
        <v>46</v>
      </c>
      <c r="D129" s="118" t="s">
        <v>71</v>
      </c>
      <c r="E129" s="118" t="s">
        <v>77</v>
      </c>
      <c r="F129" s="342" t="s">
        <v>74</v>
      </c>
      <c r="G129" s="118">
        <v>4</v>
      </c>
      <c r="H129" s="350" t="s">
        <v>151</v>
      </c>
      <c r="I129" s="118">
        <v>63</v>
      </c>
      <c r="J129" s="118">
        <v>2.4</v>
      </c>
      <c r="K129" s="118">
        <v>320</v>
      </c>
      <c r="L129" s="197"/>
      <c r="M129" s="196"/>
      <c r="N129" s="220">
        <v>2.88</v>
      </c>
      <c r="O129" s="352">
        <f t="shared" si="5"/>
        <v>181.44</v>
      </c>
    </row>
    <row r="130" spans="1:15" s="9" customFormat="1" ht="15.75" thickBot="1" x14ac:dyDescent="0.3">
      <c r="A130" s="278" t="s">
        <v>48</v>
      </c>
      <c r="B130" s="266" t="s">
        <v>98</v>
      </c>
      <c r="C130" s="272" t="s">
        <v>46</v>
      </c>
      <c r="D130" s="263" t="s">
        <v>71</v>
      </c>
      <c r="E130" s="263" t="s">
        <v>77</v>
      </c>
      <c r="F130" s="266" t="s">
        <v>74</v>
      </c>
      <c r="G130" s="263">
        <v>3</v>
      </c>
      <c r="H130" s="263" t="s">
        <v>8</v>
      </c>
      <c r="I130" s="263">
        <v>63</v>
      </c>
      <c r="J130" s="263">
        <v>2.5</v>
      </c>
      <c r="K130" s="131">
        <v>320</v>
      </c>
      <c r="L130" s="269"/>
      <c r="M130" s="208"/>
      <c r="N130" s="202">
        <v>2.2000000000000002</v>
      </c>
      <c r="O130" s="53">
        <f t="shared" si="5"/>
        <v>138.60000000000002</v>
      </c>
    </row>
    <row r="131" spans="1:15" s="9" customFormat="1" ht="15.75" thickBot="1" x14ac:dyDescent="0.3">
      <c r="A131" s="337" t="s">
        <v>49</v>
      </c>
      <c r="B131" s="335" t="s">
        <v>99</v>
      </c>
      <c r="C131" s="270" t="s">
        <v>46</v>
      </c>
      <c r="D131" s="175" t="s">
        <v>71</v>
      </c>
      <c r="E131" s="175" t="s">
        <v>77</v>
      </c>
      <c r="F131" s="136" t="s">
        <v>74</v>
      </c>
      <c r="G131" s="175">
        <v>3</v>
      </c>
      <c r="H131" s="175" t="s">
        <v>8</v>
      </c>
      <c r="I131" s="175">
        <v>63</v>
      </c>
      <c r="J131" s="175">
        <v>2.5</v>
      </c>
      <c r="K131" s="175">
        <v>320</v>
      </c>
      <c r="L131" s="269"/>
      <c r="M131" s="208"/>
      <c r="N131" s="190">
        <v>2.36</v>
      </c>
      <c r="O131" s="50">
        <f t="shared" si="5"/>
        <v>148.67999999999998</v>
      </c>
    </row>
    <row r="132" spans="1:15" s="9" customFormat="1" ht="15.75" thickBot="1" x14ac:dyDescent="0.3">
      <c r="A132" s="277" t="s">
        <v>50</v>
      </c>
      <c r="B132" s="265" t="s">
        <v>100</v>
      </c>
      <c r="C132" s="270" t="s">
        <v>46</v>
      </c>
      <c r="D132" s="175" t="s">
        <v>71</v>
      </c>
      <c r="E132" s="175" t="s">
        <v>77</v>
      </c>
      <c r="F132" s="136" t="s">
        <v>74</v>
      </c>
      <c r="G132" s="175">
        <v>3</v>
      </c>
      <c r="H132" s="175" t="s">
        <v>8</v>
      </c>
      <c r="I132" s="175">
        <v>63</v>
      </c>
      <c r="J132" s="175">
        <v>2.4</v>
      </c>
      <c r="K132" s="60">
        <v>320</v>
      </c>
      <c r="L132" s="269"/>
      <c r="M132" s="208"/>
      <c r="N132" s="202">
        <v>1.46</v>
      </c>
      <c r="O132" s="53">
        <f t="shared" si="5"/>
        <v>91.98</v>
      </c>
    </row>
    <row r="133" spans="1:15" s="171" customFormat="1" ht="15.75" thickBot="1" x14ac:dyDescent="0.3">
      <c r="A133" s="235" t="s">
        <v>228</v>
      </c>
      <c r="B133" s="275" t="s">
        <v>234</v>
      </c>
      <c r="C133" s="274" t="s">
        <v>46</v>
      </c>
      <c r="D133" s="274" t="s">
        <v>71</v>
      </c>
      <c r="E133" s="274" t="s">
        <v>77</v>
      </c>
      <c r="F133" s="167" t="s">
        <v>74</v>
      </c>
      <c r="G133" s="279">
        <v>3</v>
      </c>
      <c r="H133" s="279" t="s">
        <v>8</v>
      </c>
      <c r="I133" s="279">
        <v>63</v>
      </c>
      <c r="J133" s="279">
        <v>2.4</v>
      </c>
      <c r="K133" s="236">
        <v>320</v>
      </c>
      <c r="L133" s="227"/>
      <c r="M133" s="228"/>
      <c r="N133" s="237">
        <v>1.46</v>
      </c>
      <c r="O133" s="238">
        <f t="shared" si="5"/>
        <v>91.98</v>
      </c>
    </row>
    <row r="134" spans="1:15" s="9" customFormat="1" ht="15.75" thickBot="1" x14ac:dyDescent="0.3">
      <c r="A134" s="40" t="s">
        <v>51</v>
      </c>
      <c r="B134" s="30" t="s">
        <v>101</v>
      </c>
      <c r="C134" s="28" t="s">
        <v>46</v>
      </c>
      <c r="D134" s="29" t="s">
        <v>71</v>
      </c>
      <c r="E134" s="29" t="s">
        <v>77</v>
      </c>
      <c r="F134" s="30" t="s">
        <v>74</v>
      </c>
      <c r="G134" s="29">
        <v>3</v>
      </c>
      <c r="H134" s="29" t="s">
        <v>8</v>
      </c>
      <c r="I134" s="29">
        <v>63</v>
      </c>
      <c r="J134" s="29">
        <v>2.4</v>
      </c>
      <c r="K134" s="129">
        <v>320</v>
      </c>
      <c r="L134" s="269"/>
      <c r="M134" s="208"/>
      <c r="N134" s="202">
        <v>1.91</v>
      </c>
      <c r="O134" s="53">
        <f t="shared" si="5"/>
        <v>120.33</v>
      </c>
    </row>
    <row r="135" spans="1:15" s="9" customFormat="1" ht="16.5" customHeight="1" thickBot="1" x14ac:dyDescent="0.3">
      <c r="A135" s="267" t="s">
        <v>52</v>
      </c>
      <c r="B135" s="265" t="s">
        <v>102</v>
      </c>
      <c r="C135" s="274" t="s">
        <v>46</v>
      </c>
      <c r="D135" s="175" t="s">
        <v>71</v>
      </c>
      <c r="E135" s="175" t="s">
        <v>77</v>
      </c>
      <c r="F135" s="136" t="s">
        <v>74</v>
      </c>
      <c r="G135" s="175">
        <v>3</v>
      </c>
      <c r="H135" s="175" t="s">
        <v>8</v>
      </c>
      <c r="I135" s="175">
        <v>63</v>
      </c>
      <c r="J135" s="175">
        <v>2.4</v>
      </c>
      <c r="K135" s="60">
        <v>320</v>
      </c>
      <c r="L135" s="269"/>
      <c r="M135" s="208"/>
      <c r="N135" s="190">
        <v>1.77</v>
      </c>
      <c r="O135" s="50">
        <f t="shared" si="5"/>
        <v>111.51</v>
      </c>
    </row>
    <row r="136" spans="1:15" s="9" customFormat="1" ht="15.75" thickBot="1" x14ac:dyDescent="0.3">
      <c r="A136" s="40" t="s">
        <v>53</v>
      </c>
      <c r="B136" s="30" t="s">
        <v>103</v>
      </c>
      <c r="C136" s="28" t="s">
        <v>46</v>
      </c>
      <c r="D136" s="29" t="s">
        <v>71</v>
      </c>
      <c r="E136" s="29" t="s">
        <v>77</v>
      </c>
      <c r="F136" s="30" t="s">
        <v>74</v>
      </c>
      <c r="G136" s="29">
        <v>3</v>
      </c>
      <c r="H136" s="29" t="s">
        <v>8</v>
      </c>
      <c r="I136" s="29">
        <v>63</v>
      </c>
      <c r="J136" s="29">
        <v>2.2999999999999998</v>
      </c>
      <c r="K136" s="129">
        <v>320</v>
      </c>
      <c r="L136" s="269"/>
      <c r="M136" s="208"/>
      <c r="N136" s="202">
        <v>1.76</v>
      </c>
      <c r="O136" s="53">
        <f t="shared" si="5"/>
        <v>110.88</v>
      </c>
    </row>
    <row r="137" spans="1:15" s="9" customFormat="1" ht="15.75" thickBot="1" x14ac:dyDescent="0.3">
      <c r="A137" s="40" t="s">
        <v>55</v>
      </c>
      <c r="B137" s="30" t="s">
        <v>104</v>
      </c>
      <c r="C137" s="28" t="s">
        <v>54</v>
      </c>
      <c r="D137" s="29" t="s">
        <v>71</v>
      </c>
      <c r="E137" s="29" t="s">
        <v>77</v>
      </c>
      <c r="F137" s="30" t="s">
        <v>74</v>
      </c>
      <c r="G137" s="29">
        <v>3</v>
      </c>
      <c r="H137" s="29" t="s">
        <v>8</v>
      </c>
      <c r="I137" s="29">
        <v>63</v>
      </c>
      <c r="J137" s="29">
        <v>2.3199999999999998</v>
      </c>
      <c r="K137" s="129">
        <v>320</v>
      </c>
      <c r="L137" s="269"/>
      <c r="M137" s="208"/>
      <c r="N137" s="202">
        <v>2.8</v>
      </c>
      <c r="O137" s="53">
        <f t="shared" si="5"/>
        <v>176.39999999999998</v>
      </c>
    </row>
    <row r="138" spans="1:15" s="9" customFormat="1" ht="15.75" thickBot="1" x14ac:dyDescent="0.3">
      <c r="A138" s="337" t="s">
        <v>56</v>
      </c>
      <c r="B138" s="335" t="s">
        <v>105</v>
      </c>
      <c r="C138" s="270" t="s">
        <v>54</v>
      </c>
      <c r="D138" s="175" t="s">
        <v>71</v>
      </c>
      <c r="E138" s="175" t="s">
        <v>77</v>
      </c>
      <c r="F138" s="136" t="s">
        <v>74</v>
      </c>
      <c r="G138" s="175">
        <v>3</v>
      </c>
      <c r="H138" s="175" t="s">
        <v>8</v>
      </c>
      <c r="I138" s="175">
        <v>63</v>
      </c>
      <c r="J138" s="175">
        <v>2.5</v>
      </c>
      <c r="K138" s="60">
        <v>320</v>
      </c>
      <c r="L138" s="269"/>
      <c r="M138" s="208"/>
      <c r="N138" s="190">
        <v>2.4</v>
      </c>
      <c r="O138" s="50">
        <f t="shared" si="5"/>
        <v>151.19999999999999</v>
      </c>
    </row>
    <row r="139" spans="1:15" s="9" customFormat="1" x14ac:dyDescent="0.25">
      <c r="A139" s="393" t="s">
        <v>57</v>
      </c>
      <c r="B139" s="396" t="s">
        <v>106</v>
      </c>
      <c r="C139" s="270" t="s">
        <v>54</v>
      </c>
      <c r="D139" s="175" t="s">
        <v>71</v>
      </c>
      <c r="E139" s="175" t="s">
        <v>77</v>
      </c>
      <c r="F139" s="136" t="s">
        <v>74</v>
      </c>
      <c r="G139" s="175">
        <v>3</v>
      </c>
      <c r="H139" s="175" t="s">
        <v>8</v>
      </c>
      <c r="I139" s="175">
        <v>63</v>
      </c>
      <c r="J139" s="175">
        <v>2.3199999999999998</v>
      </c>
      <c r="K139" s="60">
        <v>320</v>
      </c>
      <c r="L139" s="269"/>
      <c r="M139" s="208"/>
      <c r="N139" s="190">
        <v>1.98</v>
      </c>
      <c r="O139" s="50">
        <f t="shared" si="5"/>
        <v>124.74</v>
      </c>
    </row>
    <row r="140" spans="1:15" s="9" customFormat="1" ht="15.75" thickBot="1" x14ac:dyDescent="0.3">
      <c r="A140" s="395"/>
      <c r="B140" s="398"/>
      <c r="C140" s="271" t="s">
        <v>54</v>
      </c>
      <c r="D140" s="264" t="s">
        <v>72</v>
      </c>
      <c r="E140" s="264" t="s">
        <v>79</v>
      </c>
      <c r="F140" s="33" t="s">
        <v>74</v>
      </c>
      <c r="G140" s="264">
        <v>3</v>
      </c>
      <c r="H140" s="264" t="s">
        <v>8</v>
      </c>
      <c r="I140" s="264">
        <v>50</v>
      </c>
      <c r="J140" s="264">
        <v>3.35</v>
      </c>
      <c r="K140" s="200">
        <v>336</v>
      </c>
      <c r="L140" s="269"/>
      <c r="M140" s="208"/>
      <c r="N140" s="195">
        <v>2.86</v>
      </c>
      <c r="O140" s="133">
        <f t="shared" si="5"/>
        <v>143</v>
      </c>
    </row>
    <row r="141" spans="1:15" s="9" customFormat="1" ht="15.75" thickBot="1" x14ac:dyDescent="0.3">
      <c r="A141" s="267" t="s">
        <v>58</v>
      </c>
      <c r="B141" s="265" t="s">
        <v>107</v>
      </c>
      <c r="C141" s="274" t="s">
        <v>54</v>
      </c>
      <c r="D141" s="175" t="s">
        <v>71</v>
      </c>
      <c r="E141" s="175" t="s">
        <v>77</v>
      </c>
      <c r="F141" s="136" t="s">
        <v>74</v>
      </c>
      <c r="G141" s="175">
        <v>3</v>
      </c>
      <c r="H141" s="175" t="s">
        <v>8</v>
      </c>
      <c r="I141" s="175">
        <v>63</v>
      </c>
      <c r="J141" s="175">
        <v>2.5</v>
      </c>
      <c r="K141" s="60">
        <v>320</v>
      </c>
      <c r="L141" s="269"/>
      <c r="M141" s="208"/>
      <c r="N141" s="202">
        <v>2.11</v>
      </c>
      <c r="O141" s="53">
        <f t="shared" si="5"/>
        <v>132.92999999999998</v>
      </c>
    </row>
    <row r="142" spans="1:15" s="9" customFormat="1" x14ac:dyDescent="0.25">
      <c r="A142" s="393" t="s">
        <v>59</v>
      </c>
      <c r="B142" s="396" t="s">
        <v>108</v>
      </c>
      <c r="C142" s="270" t="s">
        <v>54</v>
      </c>
      <c r="D142" s="175" t="s">
        <v>71</v>
      </c>
      <c r="E142" s="175" t="s">
        <v>77</v>
      </c>
      <c r="F142" s="136" t="s">
        <v>74</v>
      </c>
      <c r="G142" s="175">
        <v>3</v>
      </c>
      <c r="H142" s="175" t="s">
        <v>151</v>
      </c>
      <c r="I142" s="175">
        <v>63</v>
      </c>
      <c r="J142" s="175">
        <v>2.3199999999999998</v>
      </c>
      <c r="K142" s="60">
        <v>320</v>
      </c>
      <c r="L142" s="269"/>
      <c r="M142" s="208"/>
      <c r="N142" s="190">
        <v>2.89</v>
      </c>
      <c r="O142" s="50">
        <f t="shared" si="5"/>
        <v>182.07000000000002</v>
      </c>
    </row>
    <row r="143" spans="1:15" s="9" customFormat="1" ht="15.75" thickBot="1" x14ac:dyDescent="0.3">
      <c r="A143" s="395"/>
      <c r="B143" s="398"/>
      <c r="C143" s="271" t="s">
        <v>54</v>
      </c>
      <c r="D143" s="177" t="s">
        <v>72</v>
      </c>
      <c r="E143" s="177" t="s">
        <v>79</v>
      </c>
      <c r="F143" s="268" t="s">
        <v>74</v>
      </c>
      <c r="G143" s="177">
        <v>3</v>
      </c>
      <c r="H143" s="177" t="s">
        <v>151</v>
      </c>
      <c r="I143" s="177">
        <v>50</v>
      </c>
      <c r="J143" s="177">
        <v>3.35</v>
      </c>
      <c r="K143" s="91">
        <v>336</v>
      </c>
      <c r="L143" s="269"/>
      <c r="M143" s="208"/>
      <c r="N143" s="195">
        <v>4.16</v>
      </c>
      <c r="O143" s="133">
        <f t="shared" si="5"/>
        <v>208</v>
      </c>
    </row>
    <row r="144" spans="1:15" s="9" customFormat="1" x14ac:dyDescent="0.25">
      <c r="A144" s="393" t="s">
        <v>145</v>
      </c>
      <c r="B144" s="396" t="s">
        <v>107</v>
      </c>
      <c r="C144" s="270" t="s">
        <v>54</v>
      </c>
      <c r="D144" s="175" t="s">
        <v>71</v>
      </c>
      <c r="E144" s="175" t="s">
        <v>77</v>
      </c>
      <c r="F144" s="136" t="s">
        <v>74</v>
      </c>
      <c r="G144" s="175">
        <v>3</v>
      </c>
      <c r="H144" s="175" t="s">
        <v>8</v>
      </c>
      <c r="I144" s="175">
        <v>63</v>
      </c>
      <c r="J144" s="175">
        <v>2.5</v>
      </c>
      <c r="K144" s="60">
        <v>320</v>
      </c>
      <c r="L144" s="269"/>
      <c r="M144" s="208"/>
      <c r="N144" s="190">
        <v>2.2999999999999998</v>
      </c>
      <c r="O144" s="50">
        <f t="shared" si="5"/>
        <v>144.89999999999998</v>
      </c>
    </row>
    <row r="145" spans="1:15" s="9" customFormat="1" x14ac:dyDescent="0.25">
      <c r="A145" s="394"/>
      <c r="B145" s="397"/>
      <c r="C145" s="19" t="s">
        <v>54</v>
      </c>
      <c r="D145" s="20" t="s">
        <v>229</v>
      </c>
      <c r="E145" s="20" t="s">
        <v>230</v>
      </c>
      <c r="F145" s="21" t="s">
        <v>74</v>
      </c>
      <c r="G145" s="20">
        <v>3</v>
      </c>
      <c r="H145" s="20" t="s">
        <v>8</v>
      </c>
      <c r="I145" s="20">
        <v>80</v>
      </c>
      <c r="J145" s="20">
        <v>1.85</v>
      </c>
      <c r="K145" s="61">
        <v>480</v>
      </c>
      <c r="L145" s="269"/>
      <c r="M145" s="208"/>
      <c r="N145" s="189">
        <v>2.1</v>
      </c>
      <c r="O145" s="51">
        <f t="shared" si="5"/>
        <v>168</v>
      </c>
    </row>
    <row r="146" spans="1:15" s="9" customFormat="1" ht="15.75" thickBot="1" x14ac:dyDescent="0.3">
      <c r="A146" s="395"/>
      <c r="B146" s="398"/>
      <c r="C146" s="272" t="s">
        <v>54</v>
      </c>
      <c r="D146" s="263" t="s">
        <v>150</v>
      </c>
      <c r="E146" s="263" t="s">
        <v>155</v>
      </c>
      <c r="F146" s="266" t="s">
        <v>74</v>
      </c>
      <c r="G146" s="263">
        <v>3</v>
      </c>
      <c r="H146" s="263" t="s">
        <v>8</v>
      </c>
      <c r="I146" s="263">
        <v>60</v>
      </c>
      <c r="J146" s="263">
        <v>2.67</v>
      </c>
      <c r="K146" s="131">
        <v>336</v>
      </c>
      <c r="L146" s="269"/>
      <c r="M146" s="208"/>
      <c r="N146" s="195">
        <v>2.4700000000000002</v>
      </c>
      <c r="O146" s="133">
        <f t="shared" si="5"/>
        <v>148.20000000000002</v>
      </c>
    </row>
    <row r="147" spans="1:15" s="171" customFormat="1" x14ac:dyDescent="0.25">
      <c r="A147" s="388" t="s">
        <v>231</v>
      </c>
      <c r="B147" s="399" t="s">
        <v>235</v>
      </c>
      <c r="C147" s="270" t="s">
        <v>54</v>
      </c>
      <c r="D147" s="270" t="s">
        <v>71</v>
      </c>
      <c r="E147" s="270" t="s">
        <v>77</v>
      </c>
      <c r="F147" s="167" t="s">
        <v>74</v>
      </c>
      <c r="G147" s="226">
        <v>3</v>
      </c>
      <c r="H147" s="226" t="s">
        <v>8</v>
      </c>
      <c r="I147" s="226">
        <v>63</v>
      </c>
      <c r="J147" s="226">
        <v>2.5</v>
      </c>
      <c r="K147" s="232">
        <v>320</v>
      </c>
      <c r="L147" s="227"/>
      <c r="M147" s="228"/>
      <c r="N147" s="187">
        <v>2.4300000000000002</v>
      </c>
      <c r="O147" s="217">
        <f t="shared" si="5"/>
        <v>153.09</v>
      </c>
    </row>
    <row r="148" spans="1:15" s="171" customFormat="1" x14ac:dyDescent="0.25">
      <c r="A148" s="402"/>
      <c r="B148" s="400"/>
      <c r="C148" s="19" t="s">
        <v>54</v>
      </c>
      <c r="D148" s="19" t="s">
        <v>229</v>
      </c>
      <c r="E148" s="19" t="s">
        <v>230</v>
      </c>
      <c r="F148" s="168" t="s">
        <v>74</v>
      </c>
      <c r="G148" s="233">
        <v>3</v>
      </c>
      <c r="H148" s="233" t="s">
        <v>8</v>
      </c>
      <c r="I148" s="233">
        <v>80</v>
      </c>
      <c r="J148" s="233">
        <v>1.85</v>
      </c>
      <c r="K148" s="234">
        <v>480</v>
      </c>
      <c r="L148" s="227"/>
      <c r="M148" s="228"/>
      <c r="N148" s="193">
        <v>2.23</v>
      </c>
      <c r="O148" s="219">
        <f t="shared" si="5"/>
        <v>178.4</v>
      </c>
    </row>
    <row r="149" spans="1:15" s="171" customFormat="1" ht="15.75" thickBot="1" x14ac:dyDescent="0.3">
      <c r="A149" s="389"/>
      <c r="B149" s="401"/>
      <c r="C149" s="272" t="s">
        <v>54</v>
      </c>
      <c r="D149" s="272" t="s">
        <v>150</v>
      </c>
      <c r="E149" s="272" t="s">
        <v>155</v>
      </c>
      <c r="F149" s="276" t="s">
        <v>74</v>
      </c>
      <c r="G149" s="280">
        <v>3</v>
      </c>
      <c r="H149" s="280" t="s">
        <v>8</v>
      </c>
      <c r="I149" s="280">
        <v>60</v>
      </c>
      <c r="J149" s="280">
        <v>2.67</v>
      </c>
      <c r="K149" s="229">
        <v>336</v>
      </c>
      <c r="L149" s="227"/>
      <c r="M149" s="228"/>
      <c r="N149" s="273">
        <v>2.62</v>
      </c>
      <c r="O149" s="220">
        <f t="shared" si="5"/>
        <v>157.20000000000002</v>
      </c>
    </row>
    <row r="150" spans="1:15" s="9" customFormat="1" x14ac:dyDescent="0.25">
      <c r="A150" s="393" t="s">
        <v>146</v>
      </c>
      <c r="B150" s="396" t="s">
        <v>147</v>
      </c>
      <c r="C150" s="270" t="s">
        <v>54</v>
      </c>
      <c r="D150" s="175" t="s">
        <v>71</v>
      </c>
      <c r="E150" s="175" t="s">
        <v>77</v>
      </c>
      <c r="F150" s="136" t="s">
        <v>74</v>
      </c>
      <c r="G150" s="175">
        <v>3</v>
      </c>
      <c r="H150" s="175" t="s">
        <v>8</v>
      </c>
      <c r="I150" s="175">
        <v>63</v>
      </c>
      <c r="J150" s="175">
        <v>2.5</v>
      </c>
      <c r="K150" s="60">
        <v>320</v>
      </c>
      <c r="L150" s="269"/>
      <c r="M150" s="208"/>
      <c r="N150" s="190">
        <v>2.39</v>
      </c>
      <c r="O150" s="50">
        <f t="shared" si="5"/>
        <v>150.57000000000002</v>
      </c>
    </row>
    <row r="151" spans="1:15" s="9" customFormat="1" x14ac:dyDescent="0.25">
      <c r="A151" s="394"/>
      <c r="B151" s="397"/>
      <c r="C151" s="19" t="s">
        <v>54</v>
      </c>
      <c r="D151" s="20" t="s">
        <v>229</v>
      </c>
      <c r="E151" s="20" t="s">
        <v>230</v>
      </c>
      <c r="F151" s="21" t="s">
        <v>74</v>
      </c>
      <c r="G151" s="20">
        <v>3</v>
      </c>
      <c r="H151" s="20" t="s">
        <v>8</v>
      </c>
      <c r="I151" s="20">
        <v>80</v>
      </c>
      <c r="J151" s="20">
        <v>1.85</v>
      </c>
      <c r="K151" s="61">
        <v>480</v>
      </c>
      <c r="L151" s="269"/>
      <c r="M151" s="208"/>
      <c r="N151" s="189">
        <v>2.23</v>
      </c>
      <c r="O151" s="51">
        <f t="shared" si="5"/>
        <v>178.4</v>
      </c>
    </row>
    <row r="152" spans="1:15" s="9" customFormat="1" ht="15.75" thickBot="1" x14ac:dyDescent="0.3">
      <c r="A152" s="395"/>
      <c r="B152" s="398"/>
      <c r="C152" s="272" t="s">
        <v>54</v>
      </c>
      <c r="D152" s="263" t="s">
        <v>150</v>
      </c>
      <c r="E152" s="263" t="s">
        <v>155</v>
      </c>
      <c r="F152" s="266" t="s">
        <v>74</v>
      </c>
      <c r="G152" s="263">
        <v>3</v>
      </c>
      <c r="H152" s="263" t="s">
        <v>8</v>
      </c>
      <c r="I152" s="263">
        <v>60</v>
      </c>
      <c r="J152" s="263">
        <v>2.67</v>
      </c>
      <c r="K152" s="131">
        <v>336</v>
      </c>
      <c r="L152" s="269"/>
      <c r="M152" s="208"/>
      <c r="N152" s="195">
        <v>2.62</v>
      </c>
      <c r="O152" s="133">
        <f t="shared" si="5"/>
        <v>157.20000000000002</v>
      </c>
    </row>
    <row r="153" spans="1:15" s="9" customFormat="1" x14ac:dyDescent="0.25">
      <c r="A153" s="393" t="s">
        <v>149</v>
      </c>
      <c r="B153" s="396" t="s">
        <v>148</v>
      </c>
      <c r="C153" s="270" t="s">
        <v>54</v>
      </c>
      <c r="D153" s="175" t="s">
        <v>71</v>
      </c>
      <c r="E153" s="175" t="s">
        <v>77</v>
      </c>
      <c r="F153" s="136" t="s">
        <v>74</v>
      </c>
      <c r="G153" s="175">
        <v>3</v>
      </c>
      <c r="H153" s="175" t="s">
        <v>8</v>
      </c>
      <c r="I153" s="175">
        <v>63</v>
      </c>
      <c r="J153" s="175">
        <v>2.35</v>
      </c>
      <c r="K153" s="60">
        <v>320</v>
      </c>
      <c r="L153" s="269"/>
      <c r="M153" s="208"/>
      <c r="N153" s="190">
        <v>2.21</v>
      </c>
      <c r="O153" s="50">
        <f t="shared" si="5"/>
        <v>139.22999999999999</v>
      </c>
    </row>
    <row r="154" spans="1:15" s="9" customFormat="1" x14ac:dyDescent="0.25">
      <c r="A154" s="394"/>
      <c r="B154" s="397"/>
      <c r="C154" s="19" t="s">
        <v>54</v>
      </c>
      <c r="D154" s="20" t="s">
        <v>229</v>
      </c>
      <c r="E154" s="20" t="s">
        <v>230</v>
      </c>
      <c r="F154" s="21" t="s">
        <v>74</v>
      </c>
      <c r="G154" s="20">
        <v>3</v>
      </c>
      <c r="H154" s="20" t="s">
        <v>8</v>
      </c>
      <c r="I154" s="20">
        <v>80</v>
      </c>
      <c r="J154" s="20">
        <v>1.85</v>
      </c>
      <c r="K154" s="61">
        <v>480</v>
      </c>
      <c r="L154" s="269"/>
      <c r="M154" s="208"/>
      <c r="N154" s="189">
        <v>2.06</v>
      </c>
      <c r="O154" s="51">
        <f t="shared" si="5"/>
        <v>164.8</v>
      </c>
    </row>
    <row r="155" spans="1:15" s="9" customFormat="1" ht="15.75" thickBot="1" x14ac:dyDescent="0.3">
      <c r="A155" s="395"/>
      <c r="B155" s="398"/>
      <c r="C155" s="272" t="s">
        <v>54</v>
      </c>
      <c r="D155" s="263" t="s">
        <v>150</v>
      </c>
      <c r="E155" s="263" t="s">
        <v>155</v>
      </c>
      <c r="F155" s="266" t="s">
        <v>74</v>
      </c>
      <c r="G155" s="263">
        <v>3</v>
      </c>
      <c r="H155" s="263" t="s">
        <v>8</v>
      </c>
      <c r="I155" s="263">
        <v>60</v>
      </c>
      <c r="J155" s="263">
        <v>2.67</v>
      </c>
      <c r="K155" s="131">
        <v>336</v>
      </c>
      <c r="L155" s="269"/>
      <c r="M155" s="208"/>
      <c r="N155" s="195">
        <v>2.42</v>
      </c>
      <c r="O155" s="133">
        <f t="shared" si="5"/>
        <v>145.19999999999999</v>
      </c>
    </row>
    <row r="156" spans="1:15" s="225" customFormat="1" ht="15.75" thickBot="1" x14ac:dyDescent="0.3">
      <c r="A156" s="304" t="s">
        <v>240</v>
      </c>
      <c r="B156" s="305" t="s">
        <v>242</v>
      </c>
      <c r="C156" s="245" t="s">
        <v>54</v>
      </c>
      <c r="D156" s="306" t="s">
        <v>229</v>
      </c>
      <c r="E156" s="306" t="s">
        <v>230</v>
      </c>
      <c r="F156" s="307" t="s">
        <v>74</v>
      </c>
      <c r="G156" s="306">
        <v>3</v>
      </c>
      <c r="H156" s="306" t="s">
        <v>8</v>
      </c>
      <c r="I156" s="306">
        <v>80</v>
      </c>
      <c r="J156" s="306">
        <v>1.85</v>
      </c>
      <c r="K156" s="308">
        <v>480</v>
      </c>
      <c r="L156" s="247"/>
      <c r="M156" s="309"/>
      <c r="N156" s="310">
        <v>2.23</v>
      </c>
      <c r="O156" s="311">
        <f t="shared" si="5"/>
        <v>178.4</v>
      </c>
    </row>
    <row r="157" spans="1:15" s="225" customFormat="1" ht="15.75" thickBot="1" x14ac:dyDescent="0.3">
      <c r="A157" s="312" t="s">
        <v>241</v>
      </c>
      <c r="B157" s="313" t="s">
        <v>243</v>
      </c>
      <c r="C157" s="314" t="s">
        <v>54</v>
      </c>
      <c r="D157" s="314" t="s">
        <v>229</v>
      </c>
      <c r="E157" s="314" t="s">
        <v>230</v>
      </c>
      <c r="F157" s="313" t="s">
        <v>74</v>
      </c>
      <c r="G157" s="314">
        <v>3</v>
      </c>
      <c r="H157" s="314" t="s">
        <v>8</v>
      </c>
      <c r="I157" s="314">
        <v>80</v>
      </c>
      <c r="J157" s="314">
        <v>1.85</v>
      </c>
      <c r="K157" s="315">
        <v>480</v>
      </c>
      <c r="L157" s="316"/>
      <c r="M157" s="317"/>
      <c r="N157" s="310">
        <v>2.23</v>
      </c>
      <c r="O157" s="311">
        <f t="shared" si="5"/>
        <v>178.4</v>
      </c>
    </row>
    <row r="158" spans="1:15" s="11" customFormat="1" ht="21.75" thickBot="1" x14ac:dyDescent="0.3">
      <c r="A158" s="517" t="s">
        <v>117</v>
      </c>
      <c r="B158" s="518"/>
      <c r="C158" s="518"/>
      <c r="D158" s="518"/>
      <c r="E158" s="518"/>
      <c r="F158" s="518"/>
      <c r="G158" s="518"/>
      <c r="H158" s="518"/>
      <c r="I158" s="518"/>
      <c r="J158" s="518"/>
      <c r="K158" s="518"/>
      <c r="L158" s="519"/>
      <c r="M158" s="519"/>
      <c r="N158" s="518"/>
      <c r="O158" s="520"/>
    </row>
    <row r="159" spans="1:15" s="9" customFormat="1" ht="16.5" customHeight="1" thickBot="1" x14ac:dyDescent="0.3">
      <c r="A159" s="405" t="s">
        <v>116</v>
      </c>
      <c r="B159" s="530" t="s">
        <v>121</v>
      </c>
      <c r="C159" s="430" t="s">
        <v>120</v>
      </c>
      <c r="D159" s="405" t="s">
        <v>118</v>
      </c>
      <c r="E159" s="478" t="s">
        <v>122</v>
      </c>
      <c r="F159" s="405" t="s">
        <v>123</v>
      </c>
      <c r="G159" s="405" t="s">
        <v>111</v>
      </c>
      <c r="H159" s="405" t="s">
        <v>119</v>
      </c>
      <c r="I159" s="405" t="s">
        <v>133</v>
      </c>
      <c r="J159" s="405" t="s">
        <v>124</v>
      </c>
      <c r="K159" s="478" t="s">
        <v>131</v>
      </c>
      <c r="L159" s="515"/>
      <c r="M159" s="476"/>
      <c r="N159" s="466" t="s">
        <v>134</v>
      </c>
      <c r="O159" s="467"/>
    </row>
    <row r="160" spans="1:15" s="9" customFormat="1" ht="15.75" thickBot="1" x14ac:dyDescent="0.3">
      <c r="A160" s="406"/>
      <c r="B160" s="531"/>
      <c r="C160" s="431"/>
      <c r="D160" s="406"/>
      <c r="E160" s="479"/>
      <c r="F160" s="465"/>
      <c r="G160" s="406"/>
      <c r="H160" s="406"/>
      <c r="I160" s="406"/>
      <c r="J160" s="406"/>
      <c r="K160" s="479"/>
      <c r="L160" s="516"/>
      <c r="M160" s="477"/>
      <c r="N160" s="205" t="s">
        <v>132</v>
      </c>
      <c r="O160" s="48" t="s">
        <v>70</v>
      </c>
    </row>
    <row r="161" spans="1:15" s="9" customFormat="1" x14ac:dyDescent="0.25">
      <c r="A161" s="388" t="s">
        <v>38</v>
      </c>
      <c r="B161" s="399" t="s">
        <v>109</v>
      </c>
      <c r="C161" s="403" t="s">
        <v>37</v>
      </c>
      <c r="D161" s="213" t="s">
        <v>222</v>
      </c>
      <c r="E161" s="182" t="s">
        <v>223</v>
      </c>
      <c r="F161" s="390" t="s">
        <v>74</v>
      </c>
      <c r="G161" s="182">
        <v>3</v>
      </c>
      <c r="H161" s="182" t="s">
        <v>154</v>
      </c>
      <c r="I161" s="390">
        <v>42</v>
      </c>
      <c r="J161" s="213">
        <v>2.02</v>
      </c>
      <c r="K161" s="213">
        <v>400</v>
      </c>
      <c r="L161" s="206"/>
      <c r="M161" s="207"/>
      <c r="N161" s="215">
        <v>3.74</v>
      </c>
      <c r="O161" s="216">
        <f>N161*I161</f>
        <v>157.08000000000001</v>
      </c>
    </row>
    <row r="162" spans="1:15" s="9" customFormat="1" ht="15.75" thickBot="1" x14ac:dyDescent="0.3">
      <c r="A162" s="389"/>
      <c r="B162" s="401"/>
      <c r="C162" s="404"/>
      <c r="D162" s="184" t="s">
        <v>136</v>
      </c>
      <c r="E162" s="184" t="s">
        <v>80</v>
      </c>
      <c r="F162" s="391"/>
      <c r="G162" s="151">
        <v>4</v>
      </c>
      <c r="H162" s="184" t="s">
        <v>8</v>
      </c>
      <c r="I162" s="391"/>
      <c r="J162" s="184">
        <v>4.04</v>
      </c>
      <c r="K162" s="186">
        <v>200</v>
      </c>
      <c r="L162" s="206"/>
      <c r="M162" s="208"/>
      <c r="N162" s="195">
        <v>7.02</v>
      </c>
      <c r="O162" s="214">
        <f>N162*42</f>
        <v>294.83999999999997</v>
      </c>
    </row>
    <row r="163" spans="1:15" s="9" customFormat="1" x14ac:dyDescent="0.25">
      <c r="A163" s="388" t="s">
        <v>39</v>
      </c>
      <c r="B163" s="399" t="s">
        <v>109</v>
      </c>
      <c r="C163" s="403" t="s">
        <v>37</v>
      </c>
      <c r="D163" s="213" t="s">
        <v>222</v>
      </c>
      <c r="E163" s="182" t="s">
        <v>223</v>
      </c>
      <c r="F163" s="390" t="s">
        <v>74</v>
      </c>
      <c r="G163" s="182">
        <v>3</v>
      </c>
      <c r="H163" s="182" t="s">
        <v>154</v>
      </c>
      <c r="I163" s="390">
        <v>42</v>
      </c>
      <c r="J163" s="182">
        <v>2.02</v>
      </c>
      <c r="K163" s="182">
        <v>400</v>
      </c>
      <c r="L163" s="206"/>
      <c r="M163" s="207"/>
      <c r="N163" s="215">
        <v>3.74</v>
      </c>
      <c r="O163" s="216">
        <f>N163*I163</f>
        <v>157.08000000000001</v>
      </c>
    </row>
    <row r="164" spans="1:15" s="9" customFormat="1" ht="15.75" thickBot="1" x14ac:dyDescent="0.3">
      <c r="A164" s="389"/>
      <c r="B164" s="401"/>
      <c r="C164" s="404"/>
      <c r="D164" s="184" t="s">
        <v>136</v>
      </c>
      <c r="E164" s="184" t="s">
        <v>80</v>
      </c>
      <c r="F164" s="391"/>
      <c r="G164" s="151">
        <v>4</v>
      </c>
      <c r="H164" s="184" t="s">
        <v>8</v>
      </c>
      <c r="I164" s="391"/>
      <c r="J164" s="184">
        <v>4.04</v>
      </c>
      <c r="K164" s="186">
        <v>200</v>
      </c>
      <c r="L164" s="206"/>
      <c r="M164" s="208"/>
      <c r="N164" s="195">
        <v>7.02</v>
      </c>
      <c r="O164" s="214">
        <f>N164*42</f>
        <v>294.83999999999997</v>
      </c>
    </row>
    <row r="165" spans="1:15" s="9" customFormat="1" x14ac:dyDescent="0.25">
      <c r="A165" s="388" t="s">
        <v>40</v>
      </c>
      <c r="B165" s="399" t="s">
        <v>109</v>
      </c>
      <c r="C165" s="403" t="s">
        <v>37</v>
      </c>
      <c r="D165" s="213" t="s">
        <v>222</v>
      </c>
      <c r="E165" s="182" t="s">
        <v>223</v>
      </c>
      <c r="F165" s="390" t="s">
        <v>74</v>
      </c>
      <c r="G165" s="182">
        <v>3</v>
      </c>
      <c r="H165" s="182" t="s">
        <v>154</v>
      </c>
      <c r="I165" s="390">
        <v>42</v>
      </c>
      <c r="J165" s="182">
        <v>1.8</v>
      </c>
      <c r="K165" s="182">
        <v>400</v>
      </c>
      <c r="L165" s="206"/>
      <c r="M165" s="208"/>
      <c r="N165" s="49">
        <v>3.67</v>
      </c>
      <c r="O165" s="216">
        <f>N165*I165</f>
        <v>154.13999999999999</v>
      </c>
    </row>
    <row r="166" spans="1:15" s="9" customFormat="1" ht="15.75" thickBot="1" x14ac:dyDescent="0.3">
      <c r="A166" s="389"/>
      <c r="B166" s="401"/>
      <c r="C166" s="404"/>
      <c r="D166" s="184" t="s">
        <v>136</v>
      </c>
      <c r="E166" s="184" t="s">
        <v>80</v>
      </c>
      <c r="F166" s="391"/>
      <c r="G166" s="151">
        <v>4</v>
      </c>
      <c r="H166" s="184" t="s">
        <v>8</v>
      </c>
      <c r="I166" s="391"/>
      <c r="J166" s="184">
        <v>3.6</v>
      </c>
      <c r="K166" s="186">
        <v>200</v>
      </c>
      <c r="L166" s="206"/>
      <c r="M166" s="208"/>
      <c r="N166" s="195">
        <v>6.89</v>
      </c>
      <c r="O166" s="214">
        <f>N166*42</f>
        <v>289.38</v>
      </c>
    </row>
    <row r="167" spans="1:15" s="9" customFormat="1" x14ac:dyDescent="0.25">
      <c r="A167" s="388" t="s">
        <v>41</v>
      </c>
      <c r="B167" s="399" t="s">
        <v>109</v>
      </c>
      <c r="C167" s="403" t="s">
        <v>37</v>
      </c>
      <c r="D167" s="213" t="s">
        <v>222</v>
      </c>
      <c r="E167" s="182" t="s">
        <v>223</v>
      </c>
      <c r="F167" s="390" t="s">
        <v>74</v>
      </c>
      <c r="G167" s="182">
        <v>3</v>
      </c>
      <c r="H167" s="182" t="s">
        <v>154</v>
      </c>
      <c r="I167" s="390">
        <v>42</v>
      </c>
      <c r="J167" s="182">
        <v>1.8</v>
      </c>
      <c r="K167" s="182">
        <v>400</v>
      </c>
      <c r="L167" s="206"/>
      <c r="M167" s="208"/>
      <c r="N167" s="49">
        <v>3.67</v>
      </c>
      <c r="O167" s="216">
        <f>N167*I167</f>
        <v>154.13999999999999</v>
      </c>
    </row>
    <row r="168" spans="1:15" s="9" customFormat="1" ht="15.75" thickBot="1" x14ac:dyDescent="0.3">
      <c r="A168" s="389"/>
      <c r="B168" s="401"/>
      <c r="C168" s="404"/>
      <c r="D168" s="184" t="s">
        <v>136</v>
      </c>
      <c r="E168" s="184" t="s">
        <v>80</v>
      </c>
      <c r="F168" s="391"/>
      <c r="G168" s="151">
        <v>4</v>
      </c>
      <c r="H168" s="184" t="s">
        <v>8</v>
      </c>
      <c r="I168" s="391"/>
      <c r="J168" s="184">
        <v>3.6</v>
      </c>
      <c r="K168" s="186">
        <v>200</v>
      </c>
      <c r="L168" s="206"/>
      <c r="M168" s="208"/>
      <c r="N168" s="195">
        <v>6.89</v>
      </c>
      <c r="O168" s="214">
        <f>N168*42</f>
        <v>289.38</v>
      </c>
    </row>
    <row r="169" spans="1:15" s="9" customFormat="1" x14ac:dyDescent="0.25">
      <c r="A169" s="388" t="s">
        <v>42</v>
      </c>
      <c r="B169" s="399" t="s">
        <v>109</v>
      </c>
      <c r="C169" s="403" t="s">
        <v>37</v>
      </c>
      <c r="D169" s="213" t="s">
        <v>222</v>
      </c>
      <c r="E169" s="182" t="s">
        <v>223</v>
      </c>
      <c r="F169" s="390" t="s">
        <v>74</v>
      </c>
      <c r="G169" s="182">
        <v>3</v>
      </c>
      <c r="H169" s="182" t="s">
        <v>154</v>
      </c>
      <c r="I169" s="390">
        <v>42</v>
      </c>
      <c r="J169" s="182">
        <v>1.8</v>
      </c>
      <c r="K169" s="182">
        <v>400</v>
      </c>
      <c r="L169" s="206"/>
      <c r="M169" s="208"/>
      <c r="N169" s="49">
        <v>3.67</v>
      </c>
      <c r="O169" s="216">
        <f>N169*I169</f>
        <v>154.13999999999999</v>
      </c>
    </row>
    <row r="170" spans="1:15" s="9" customFormat="1" ht="15.75" thickBot="1" x14ac:dyDescent="0.3">
      <c r="A170" s="389"/>
      <c r="B170" s="401"/>
      <c r="C170" s="404"/>
      <c r="D170" s="184" t="s">
        <v>136</v>
      </c>
      <c r="E170" s="184" t="s">
        <v>80</v>
      </c>
      <c r="F170" s="391"/>
      <c r="G170" s="151">
        <v>4</v>
      </c>
      <c r="H170" s="184" t="s">
        <v>8</v>
      </c>
      <c r="I170" s="391"/>
      <c r="J170" s="184">
        <v>3.6</v>
      </c>
      <c r="K170" s="186">
        <v>200</v>
      </c>
      <c r="L170" s="206"/>
      <c r="M170" s="208"/>
      <c r="N170" s="195">
        <v>6.89</v>
      </c>
      <c r="O170" s="214">
        <f>N170*42</f>
        <v>289.38</v>
      </c>
    </row>
    <row r="171" spans="1:15" s="9" customFormat="1" x14ac:dyDescent="0.25">
      <c r="A171" s="388" t="s">
        <v>43</v>
      </c>
      <c r="B171" s="399" t="s">
        <v>109</v>
      </c>
      <c r="C171" s="403" t="s">
        <v>37</v>
      </c>
      <c r="D171" s="213" t="s">
        <v>222</v>
      </c>
      <c r="E171" s="182" t="s">
        <v>223</v>
      </c>
      <c r="F171" s="390" t="s">
        <v>74</v>
      </c>
      <c r="G171" s="182">
        <v>3</v>
      </c>
      <c r="H171" s="182" t="s">
        <v>154</v>
      </c>
      <c r="I171" s="390">
        <v>42</v>
      </c>
      <c r="J171" s="182">
        <v>1.8</v>
      </c>
      <c r="K171" s="182">
        <v>400</v>
      </c>
      <c r="L171" s="206"/>
      <c r="M171" s="208"/>
      <c r="N171" s="49">
        <v>4.41</v>
      </c>
      <c r="O171" s="216">
        <f>N171*I171</f>
        <v>185.22</v>
      </c>
    </row>
    <row r="172" spans="1:15" s="9" customFormat="1" ht="16.5" customHeight="1" thickBot="1" x14ac:dyDescent="0.3">
      <c r="A172" s="389"/>
      <c r="B172" s="401"/>
      <c r="C172" s="404"/>
      <c r="D172" s="184" t="s">
        <v>136</v>
      </c>
      <c r="E172" s="184" t="s">
        <v>80</v>
      </c>
      <c r="F172" s="391"/>
      <c r="G172" s="151">
        <v>4</v>
      </c>
      <c r="H172" s="184" t="s">
        <v>8</v>
      </c>
      <c r="I172" s="391"/>
      <c r="J172" s="184">
        <v>3.6</v>
      </c>
      <c r="K172" s="186">
        <v>200</v>
      </c>
      <c r="L172" s="206"/>
      <c r="M172" s="208"/>
      <c r="N172" s="195">
        <v>8.31</v>
      </c>
      <c r="O172" s="214">
        <f>N172*42</f>
        <v>349.02000000000004</v>
      </c>
    </row>
    <row r="173" spans="1:15" s="9" customFormat="1" x14ac:dyDescent="0.25">
      <c r="A173" s="388" t="s">
        <v>44</v>
      </c>
      <c r="B173" s="399" t="s">
        <v>109</v>
      </c>
      <c r="C173" s="403" t="s">
        <v>37</v>
      </c>
      <c r="D173" s="213" t="s">
        <v>222</v>
      </c>
      <c r="E173" s="182" t="s">
        <v>223</v>
      </c>
      <c r="F173" s="390" t="s">
        <v>74</v>
      </c>
      <c r="G173" s="182">
        <v>3</v>
      </c>
      <c r="H173" s="182" t="s">
        <v>154</v>
      </c>
      <c r="I173" s="390">
        <v>42</v>
      </c>
      <c r="J173" s="182">
        <v>1.8</v>
      </c>
      <c r="K173" s="182">
        <v>400</v>
      </c>
      <c r="L173" s="206"/>
      <c r="M173" s="208"/>
      <c r="N173" s="49">
        <v>3.67</v>
      </c>
      <c r="O173" s="216">
        <f>N173*I173</f>
        <v>154.13999999999999</v>
      </c>
    </row>
    <row r="174" spans="1:15" s="9" customFormat="1" ht="15.75" thickBot="1" x14ac:dyDescent="0.3">
      <c r="A174" s="389"/>
      <c r="B174" s="401"/>
      <c r="C174" s="404"/>
      <c r="D174" s="184" t="s">
        <v>136</v>
      </c>
      <c r="E174" s="151" t="s">
        <v>80</v>
      </c>
      <c r="F174" s="391"/>
      <c r="G174" s="151">
        <v>4</v>
      </c>
      <c r="H174" s="184" t="s">
        <v>8</v>
      </c>
      <c r="I174" s="391"/>
      <c r="J174" s="151">
        <v>3.6</v>
      </c>
      <c r="K174" s="186">
        <v>200</v>
      </c>
      <c r="L174" s="206"/>
      <c r="M174" s="208"/>
      <c r="N174" s="195">
        <v>6.89</v>
      </c>
      <c r="O174" s="214">
        <f>N174*42</f>
        <v>289.38</v>
      </c>
    </row>
    <row r="175" spans="1:15" s="9" customFormat="1" x14ac:dyDescent="0.25">
      <c r="A175" s="388" t="s">
        <v>138</v>
      </c>
      <c r="B175" s="399" t="s">
        <v>109</v>
      </c>
      <c r="C175" s="403" t="s">
        <v>37</v>
      </c>
      <c r="D175" s="213" t="s">
        <v>222</v>
      </c>
      <c r="E175" s="182" t="s">
        <v>223</v>
      </c>
      <c r="F175" s="390" t="s">
        <v>74</v>
      </c>
      <c r="G175" s="182">
        <v>3</v>
      </c>
      <c r="H175" s="182" t="s">
        <v>154</v>
      </c>
      <c r="I175" s="390">
        <v>42</v>
      </c>
      <c r="J175" s="182">
        <v>1.8</v>
      </c>
      <c r="K175" s="182">
        <v>400</v>
      </c>
      <c r="L175" s="206"/>
      <c r="M175" s="208"/>
      <c r="N175" s="49">
        <v>3.67</v>
      </c>
      <c r="O175" s="216">
        <f>N175*I175</f>
        <v>154.13999999999999</v>
      </c>
    </row>
    <row r="176" spans="1:15" s="9" customFormat="1" ht="16.5" customHeight="1" thickBot="1" x14ac:dyDescent="0.3">
      <c r="A176" s="389"/>
      <c r="B176" s="401"/>
      <c r="C176" s="404"/>
      <c r="D176" s="184" t="s">
        <v>136</v>
      </c>
      <c r="E176" s="151" t="s">
        <v>80</v>
      </c>
      <c r="F176" s="391"/>
      <c r="G176" s="151">
        <v>4</v>
      </c>
      <c r="H176" s="184" t="s">
        <v>8</v>
      </c>
      <c r="I176" s="391"/>
      <c r="J176" s="151">
        <v>3.6</v>
      </c>
      <c r="K176" s="186">
        <v>200</v>
      </c>
      <c r="L176" s="206"/>
      <c r="M176" s="208"/>
      <c r="N176" s="195">
        <v>6.89</v>
      </c>
      <c r="O176" s="214">
        <f>N176*42</f>
        <v>289.38</v>
      </c>
    </row>
    <row r="177" spans="1:15" s="9" customFormat="1" x14ac:dyDescent="0.25">
      <c r="A177" s="388" t="s">
        <v>139</v>
      </c>
      <c r="B177" s="399" t="s">
        <v>109</v>
      </c>
      <c r="C177" s="403" t="s">
        <v>37</v>
      </c>
      <c r="D177" s="213" t="s">
        <v>222</v>
      </c>
      <c r="E177" s="182" t="s">
        <v>223</v>
      </c>
      <c r="F177" s="390" t="s">
        <v>74</v>
      </c>
      <c r="G177" s="182">
        <v>3</v>
      </c>
      <c r="H177" s="182" t="s">
        <v>154</v>
      </c>
      <c r="I177" s="390">
        <v>42</v>
      </c>
      <c r="J177" s="182">
        <v>1.8</v>
      </c>
      <c r="K177" s="182">
        <v>400</v>
      </c>
      <c r="L177" s="206"/>
      <c r="M177" s="208"/>
      <c r="N177" s="49">
        <v>3.67</v>
      </c>
      <c r="O177" s="216">
        <f>N177*I177</f>
        <v>154.13999999999999</v>
      </c>
    </row>
    <row r="178" spans="1:15" s="9" customFormat="1" ht="15.75" thickBot="1" x14ac:dyDescent="0.3">
      <c r="A178" s="389"/>
      <c r="B178" s="401"/>
      <c r="C178" s="404"/>
      <c r="D178" s="184" t="s">
        <v>136</v>
      </c>
      <c r="E178" s="184" t="s">
        <v>80</v>
      </c>
      <c r="F178" s="391"/>
      <c r="G178" s="184">
        <v>4</v>
      </c>
      <c r="H178" s="184" t="s">
        <v>8</v>
      </c>
      <c r="I178" s="391"/>
      <c r="J178" s="184">
        <v>3.6</v>
      </c>
      <c r="K178" s="184">
        <v>200</v>
      </c>
      <c r="L178" s="206"/>
      <c r="M178" s="208"/>
      <c r="N178" s="132">
        <v>6.89</v>
      </c>
      <c r="O178" s="214">
        <f>N178*42</f>
        <v>289.38</v>
      </c>
    </row>
    <row r="179" spans="1:15" s="9" customFormat="1" x14ac:dyDescent="0.25">
      <c r="A179" s="388" t="s">
        <v>140</v>
      </c>
      <c r="B179" s="399" t="s">
        <v>109</v>
      </c>
      <c r="C179" s="403" t="s">
        <v>37</v>
      </c>
      <c r="D179" s="213" t="s">
        <v>222</v>
      </c>
      <c r="E179" s="182" t="s">
        <v>223</v>
      </c>
      <c r="F179" s="390" t="s">
        <v>74</v>
      </c>
      <c r="G179" s="182">
        <v>3</v>
      </c>
      <c r="H179" s="182" t="s">
        <v>154</v>
      </c>
      <c r="I179" s="390">
        <v>42</v>
      </c>
      <c r="J179" s="182">
        <v>1.8</v>
      </c>
      <c r="K179" s="182">
        <v>400</v>
      </c>
      <c r="L179" s="206"/>
      <c r="M179" s="208"/>
      <c r="N179" s="49">
        <v>4.41</v>
      </c>
      <c r="O179" s="216">
        <f>N179*I179</f>
        <v>185.22</v>
      </c>
    </row>
    <row r="180" spans="1:15" s="9" customFormat="1" ht="15.75" thickBot="1" x14ac:dyDescent="0.3">
      <c r="A180" s="389"/>
      <c r="B180" s="401"/>
      <c r="C180" s="404"/>
      <c r="D180" s="184" t="s">
        <v>136</v>
      </c>
      <c r="E180" s="151" t="s">
        <v>80</v>
      </c>
      <c r="F180" s="391"/>
      <c r="G180" s="151">
        <v>4</v>
      </c>
      <c r="H180" s="184" t="s">
        <v>8</v>
      </c>
      <c r="I180" s="391"/>
      <c r="J180" s="151">
        <v>3.6</v>
      </c>
      <c r="K180" s="186">
        <v>200</v>
      </c>
      <c r="L180" s="206"/>
      <c r="M180" s="208"/>
      <c r="N180" s="204">
        <v>8.31</v>
      </c>
      <c r="O180" s="214">
        <f>N180*42</f>
        <v>349.02000000000004</v>
      </c>
    </row>
    <row r="181" spans="1:15" s="171" customFormat="1" x14ac:dyDescent="0.25">
      <c r="A181" s="388" t="s">
        <v>232</v>
      </c>
      <c r="B181" s="399" t="s">
        <v>109</v>
      </c>
      <c r="C181" s="390" t="s">
        <v>37</v>
      </c>
      <c r="D181" s="213" t="s">
        <v>222</v>
      </c>
      <c r="E181" s="259" t="s">
        <v>223</v>
      </c>
      <c r="F181" s="390" t="s">
        <v>74</v>
      </c>
      <c r="G181" s="226">
        <v>3</v>
      </c>
      <c r="H181" s="226" t="s">
        <v>154</v>
      </c>
      <c r="I181" s="403">
        <v>42</v>
      </c>
      <c r="J181" s="226">
        <v>1.8</v>
      </c>
      <c r="K181" s="226">
        <v>400</v>
      </c>
      <c r="L181" s="227"/>
      <c r="M181" s="228"/>
      <c r="N181" s="217">
        <v>3.67</v>
      </c>
      <c r="O181" s="355">
        <f t="shared" ref="O181:O188" si="6">N181*42</f>
        <v>154.13999999999999</v>
      </c>
    </row>
    <row r="182" spans="1:15" s="171" customFormat="1" ht="15.75" thickBot="1" x14ac:dyDescent="0.3">
      <c r="A182" s="389"/>
      <c r="B182" s="401"/>
      <c r="C182" s="391"/>
      <c r="D182" s="253" t="s">
        <v>136</v>
      </c>
      <c r="E182" s="253" t="s">
        <v>80</v>
      </c>
      <c r="F182" s="391"/>
      <c r="G182" s="223">
        <v>4</v>
      </c>
      <c r="H182" s="223" t="s">
        <v>8</v>
      </c>
      <c r="I182" s="404"/>
      <c r="J182" s="223">
        <v>3.6</v>
      </c>
      <c r="K182" s="229">
        <v>200</v>
      </c>
      <c r="L182" s="227"/>
      <c r="M182" s="228"/>
      <c r="N182" s="230">
        <v>6.89</v>
      </c>
      <c r="O182" s="352">
        <f t="shared" si="6"/>
        <v>289.38</v>
      </c>
    </row>
    <row r="183" spans="1:15" s="171" customFormat="1" x14ac:dyDescent="0.25">
      <c r="A183" s="388" t="s">
        <v>233</v>
      </c>
      <c r="B183" s="399" t="s">
        <v>109</v>
      </c>
      <c r="C183" s="390" t="s">
        <v>37</v>
      </c>
      <c r="D183" s="213" t="s">
        <v>222</v>
      </c>
      <c r="E183" s="259" t="s">
        <v>223</v>
      </c>
      <c r="F183" s="390" t="s">
        <v>74</v>
      </c>
      <c r="G183" s="226">
        <v>3</v>
      </c>
      <c r="H183" s="226" t="s">
        <v>154</v>
      </c>
      <c r="I183" s="403">
        <v>42</v>
      </c>
      <c r="J183" s="226">
        <v>1.8</v>
      </c>
      <c r="K183" s="226">
        <v>400</v>
      </c>
      <c r="L183" s="227"/>
      <c r="M183" s="228"/>
      <c r="N183" s="217">
        <v>3.67</v>
      </c>
      <c r="O183" s="355">
        <f>N183*42</f>
        <v>154.13999999999999</v>
      </c>
    </row>
    <row r="184" spans="1:15" s="171" customFormat="1" ht="15.75" thickBot="1" x14ac:dyDescent="0.3">
      <c r="A184" s="389"/>
      <c r="B184" s="401"/>
      <c r="C184" s="391"/>
      <c r="D184" s="253" t="s">
        <v>136</v>
      </c>
      <c r="E184" s="253" t="s">
        <v>80</v>
      </c>
      <c r="F184" s="391"/>
      <c r="G184" s="223">
        <v>4</v>
      </c>
      <c r="H184" s="223" t="s">
        <v>8</v>
      </c>
      <c r="I184" s="404"/>
      <c r="J184" s="223">
        <v>3.6</v>
      </c>
      <c r="K184" s="229">
        <v>200</v>
      </c>
      <c r="L184" s="223"/>
      <c r="M184" s="231"/>
      <c r="N184" s="230">
        <v>6.89</v>
      </c>
      <c r="O184" s="352">
        <f t="shared" si="6"/>
        <v>289.38</v>
      </c>
    </row>
    <row r="185" spans="1:15" s="225" customFormat="1" x14ac:dyDescent="0.25">
      <c r="A185" s="525" t="s">
        <v>244</v>
      </c>
      <c r="B185" s="527" t="s">
        <v>245</v>
      </c>
      <c r="C185" s="523" t="s">
        <v>37</v>
      </c>
      <c r="D185" s="318" t="s">
        <v>222</v>
      </c>
      <c r="E185" s="306" t="s">
        <v>223</v>
      </c>
      <c r="F185" s="523" t="s">
        <v>74</v>
      </c>
      <c r="G185" s="319">
        <v>3</v>
      </c>
      <c r="H185" s="319" t="s">
        <v>154</v>
      </c>
      <c r="I185" s="521">
        <v>42</v>
      </c>
      <c r="J185" s="319">
        <v>1.8</v>
      </c>
      <c r="K185" s="319">
        <v>400</v>
      </c>
      <c r="L185" s="320"/>
      <c r="M185" s="321"/>
      <c r="N185" s="198">
        <v>3.67</v>
      </c>
      <c r="O185" s="322">
        <f>N185*42</f>
        <v>154.13999999999999</v>
      </c>
    </row>
    <row r="186" spans="1:15" s="225" customFormat="1" ht="15.75" thickBot="1" x14ac:dyDescent="0.3">
      <c r="A186" s="526"/>
      <c r="B186" s="528"/>
      <c r="C186" s="524"/>
      <c r="D186" s="316" t="s">
        <v>136</v>
      </c>
      <c r="E186" s="316" t="s">
        <v>80</v>
      </c>
      <c r="F186" s="524"/>
      <c r="G186" s="323">
        <v>4</v>
      </c>
      <c r="H186" s="323" t="s">
        <v>8</v>
      </c>
      <c r="I186" s="522"/>
      <c r="J186" s="323">
        <v>3.6</v>
      </c>
      <c r="K186" s="324">
        <v>200</v>
      </c>
      <c r="L186" s="323"/>
      <c r="M186" s="325"/>
      <c r="N186" s="326">
        <v>6.89</v>
      </c>
      <c r="O186" s="180">
        <f t="shared" si="6"/>
        <v>289.38</v>
      </c>
    </row>
    <row r="187" spans="1:15" s="225" customFormat="1" x14ac:dyDescent="0.25">
      <c r="A187" s="525" t="s">
        <v>246</v>
      </c>
      <c r="B187" s="527" t="s">
        <v>245</v>
      </c>
      <c r="C187" s="523" t="s">
        <v>37</v>
      </c>
      <c r="D187" s="318" t="s">
        <v>222</v>
      </c>
      <c r="E187" s="306" t="s">
        <v>223</v>
      </c>
      <c r="F187" s="523" t="s">
        <v>74</v>
      </c>
      <c r="G187" s="319">
        <v>3</v>
      </c>
      <c r="H187" s="319" t="s">
        <v>154</v>
      </c>
      <c r="I187" s="521">
        <v>42</v>
      </c>
      <c r="J187" s="319">
        <v>1.8</v>
      </c>
      <c r="K187" s="319">
        <v>400</v>
      </c>
      <c r="L187" s="320"/>
      <c r="M187" s="321"/>
      <c r="N187" s="198">
        <v>3.67</v>
      </c>
      <c r="O187" s="322">
        <f>N187*42</f>
        <v>154.13999999999999</v>
      </c>
    </row>
    <row r="188" spans="1:15" s="225" customFormat="1" ht="15.75" thickBot="1" x14ac:dyDescent="0.3">
      <c r="A188" s="526"/>
      <c r="B188" s="528"/>
      <c r="C188" s="524"/>
      <c r="D188" s="316" t="s">
        <v>136</v>
      </c>
      <c r="E188" s="316" t="s">
        <v>80</v>
      </c>
      <c r="F188" s="524"/>
      <c r="G188" s="323">
        <v>4</v>
      </c>
      <c r="H188" s="323" t="s">
        <v>8</v>
      </c>
      <c r="I188" s="522"/>
      <c r="J188" s="323">
        <v>3.6</v>
      </c>
      <c r="K188" s="324">
        <v>200</v>
      </c>
      <c r="L188" s="323"/>
      <c r="M188" s="325"/>
      <c r="N188" s="326">
        <v>6.89</v>
      </c>
      <c r="O188" s="180">
        <f t="shared" si="6"/>
        <v>289.38</v>
      </c>
    </row>
    <row r="189" spans="1:15" s="10" customFormat="1" ht="6.75" customHeight="1" thickBot="1" x14ac:dyDescent="0.3">
      <c r="A189" s="461"/>
      <c r="B189" s="462"/>
      <c r="C189" s="462"/>
      <c r="D189" s="462"/>
      <c r="E189" s="462"/>
      <c r="F189" s="462"/>
      <c r="G189" s="462"/>
      <c r="H189" s="462"/>
      <c r="I189" s="462"/>
      <c r="J189" s="462"/>
      <c r="K189" s="462"/>
      <c r="L189" s="463"/>
      <c r="M189" s="463"/>
      <c r="N189" s="462"/>
      <c r="O189" s="464"/>
    </row>
    <row r="190" spans="1:15" s="2" customFormat="1" ht="21.75" customHeight="1" thickBot="1" x14ac:dyDescent="0.3">
      <c r="A190" s="413" t="s">
        <v>125</v>
      </c>
      <c r="B190" s="414"/>
      <c r="C190" s="414"/>
      <c r="D190" s="414"/>
      <c r="E190" s="414"/>
      <c r="F190" s="414"/>
      <c r="G190" s="414"/>
      <c r="H190" s="414"/>
      <c r="I190" s="414"/>
      <c r="J190" s="414"/>
      <c r="K190" s="414"/>
      <c r="L190" s="504"/>
      <c r="M190" s="504"/>
      <c r="N190" s="414"/>
      <c r="O190" s="415"/>
    </row>
    <row r="191" spans="1:15" s="10" customFormat="1" ht="18.75" customHeight="1" thickBot="1" x14ac:dyDescent="0.3">
      <c r="A191" s="405" t="s">
        <v>116</v>
      </c>
      <c r="B191" s="500" t="s">
        <v>121</v>
      </c>
      <c r="C191" s="430" t="s">
        <v>120</v>
      </c>
      <c r="D191" s="405" t="s">
        <v>118</v>
      </c>
      <c r="E191" s="478" t="s">
        <v>122</v>
      </c>
      <c r="F191" s="405" t="s">
        <v>123</v>
      </c>
      <c r="G191" s="405" t="s">
        <v>111</v>
      </c>
      <c r="H191" s="405" t="s">
        <v>119</v>
      </c>
      <c r="I191" s="405" t="s">
        <v>133</v>
      </c>
      <c r="J191" s="405" t="s">
        <v>124</v>
      </c>
      <c r="K191" s="478" t="s">
        <v>131</v>
      </c>
      <c r="L191" s="515"/>
      <c r="M191" s="476"/>
      <c r="N191" s="466" t="s">
        <v>134</v>
      </c>
      <c r="O191" s="467"/>
    </row>
    <row r="192" spans="1:15" s="10" customFormat="1" ht="16.5" customHeight="1" thickBot="1" x14ac:dyDescent="0.3">
      <c r="A192" s="406"/>
      <c r="B192" s="465"/>
      <c r="C192" s="431"/>
      <c r="D192" s="406"/>
      <c r="E192" s="479"/>
      <c r="F192" s="465"/>
      <c r="G192" s="406"/>
      <c r="H192" s="406"/>
      <c r="I192" s="406"/>
      <c r="J192" s="406"/>
      <c r="K192" s="479"/>
      <c r="L192" s="516"/>
      <c r="M192" s="477"/>
      <c r="N192" s="205" t="s">
        <v>132</v>
      </c>
      <c r="O192" s="48" t="s">
        <v>70</v>
      </c>
    </row>
    <row r="193" spans="1:15" s="10" customFormat="1" x14ac:dyDescent="0.25">
      <c r="A193" s="407" t="s">
        <v>30</v>
      </c>
      <c r="B193" s="396" t="s">
        <v>31</v>
      </c>
      <c r="C193" s="16" t="s">
        <v>32</v>
      </c>
      <c r="D193" s="552" t="s">
        <v>71</v>
      </c>
      <c r="E193" s="552" t="s">
        <v>77</v>
      </c>
      <c r="F193" s="18" t="s">
        <v>75</v>
      </c>
      <c r="G193" s="17">
        <v>3</v>
      </c>
      <c r="H193" s="17" t="s">
        <v>1</v>
      </c>
      <c r="I193" s="17">
        <v>63</v>
      </c>
      <c r="J193" s="17">
        <v>2.2999999999999998</v>
      </c>
      <c r="K193" s="60">
        <v>320</v>
      </c>
      <c r="L193" s="206"/>
      <c r="M193" s="208"/>
      <c r="N193" s="190">
        <v>1.66</v>
      </c>
      <c r="O193" s="50">
        <f t="shared" ref="O193:O200" si="7">N193*I193</f>
        <v>104.58</v>
      </c>
    </row>
    <row r="194" spans="1:15" s="10" customFormat="1" ht="15.75" thickBot="1" x14ac:dyDescent="0.3">
      <c r="A194" s="409"/>
      <c r="B194" s="398"/>
      <c r="C194" s="22" t="s">
        <v>32</v>
      </c>
      <c r="D194" s="555"/>
      <c r="E194" s="555"/>
      <c r="F194" s="24" t="s">
        <v>74</v>
      </c>
      <c r="G194" s="23">
        <v>3</v>
      </c>
      <c r="H194" s="23" t="s">
        <v>1</v>
      </c>
      <c r="I194" s="23">
        <v>63</v>
      </c>
      <c r="J194" s="23">
        <v>2.8</v>
      </c>
      <c r="K194" s="90">
        <v>320</v>
      </c>
      <c r="L194" s="206"/>
      <c r="M194" s="208"/>
      <c r="N194" s="192">
        <v>2.04</v>
      </c>
      <c r="O194" s="128">
        <f t="shared" si="7"/>
        <v>128.52000000000001</v>
      </c>
    </row>
    <row r="195" spans="1:15" s="10" customFormat="1" ht="16.5" customHeight="1" x14ac:dyDescent="0.25">
      <c r="A195" s="407" t="s">
        <v>33</v>
      </c>
      <c r="B195" s="396" t="s">
        <v>34</v>
      </c>
      <c r="C195" s="16" t="s">
        <v>32</v>
      </c>
      <c r="D195" s="552" t="s">
        <v>71</v>
      </c>
      <c r="E195" s="552" t="s">
        <v>77</v>
      </c>
      <c r="F195" s="18" t="s">
        <v>75</v>
      </c>
      <c r="G195" s="17">
        <v>3</v>
      </c>
      <c r="H195" s="17" t="s">
        <v>1</v>
      </c>
      <c r="I195" s="17">
        <v>63</v>
      </c>
      <c r="J195" s="17">
        <v>2.2999999999999998</v>
      </c>
      <c r="K195" s="60">
        <v>320</v>
      </c>
      <c r="L195" s="206"/>
      <c r="M195" s="208"/>
      <c r="N195" s="190">
        <v>1.8</v>
      </c>
      <c r="O195" s="50">
        <f t="shared" si="7"/>
        <v>113.4</v>
      </c>
    </row>
    <row r="196" spans="1:15" s="10" customFormat="1" ht="15.75" thickBot="1" x14ac:dyDescent="0.3">
      <c r="A196" s="408"/>
      <c r="B196" s="397"/>
      <c r="C196" s="19" t="s">
        <v>32</v>
      </c>
      <c r="D196" s="553"/>
      <c r="E196" s="553"/>
      <c r="F196" s="21" t="s">
        <v>74</v>
      </c>
      <c r="G196" s="20">
        <v>3</v>
      </c>
      <c r="H196" s="20" t="s">
        <v>1</v>
      </c>
      <c r="I196" s="20">
        <v>63</v>
      </c>
      <c r="J196" s="20">
        <v>2.8</v>
      </c>
      <c r="K196" s="61">
        <v>320</v>
      </c>
      <c r="L196" s="206"/>
      <c r="M196" s="208"/>
      <c r="N196" s="192">
        <v>2.1800000000000002</v>
      </c>
      <c r="O196" s="128">
        <f t="shared" si="7"/>
        <v>137.34</v>
      </c>
    </row>
    <row r="197" spans="1:15" s="10" customFormat="1" x14ac:dyDescent="0.25">
      <c r="A197" s="407" t="s">
        <v>35</v>
      </c>
      <c r="B197" s="396" t="s">
        <v>36</v>
      </c>
      <c r="C197" s="16" t="s">
        <v>32</v>
      </c>
      <c r="D197" s="552" t="s">
        <v>71</v>
      </c>
      <c r="E197" s="552" t="s">
        <v>77</v>
      </c>
      <c r="F197" s="18" t="s">
        <v>75</v>
      </c>
      <c r="G197" s="17">
        <v>3</v>
      </c>
      <c r="H197" s="17" t="s">
        <v>1</v>
      </c>
      <c r="I197" s="17">
        <v>63</v>
      </c>
      <c r="J197" s="17">
        <v>2.2000000000000002</v>
      </c>
      <c r="K197" s="60">
        <v>320</v>
      </c>
      <c r="L197" s="206"/>
      <c r="M197" s="208"/>
      <c r="N197" s="190">
        <v>1.77</v>
      </c>
      <c r="O197" s="50">
        <f t="shared" si="7"/>
        <v>111.51</v>
      </c>
    </row>
    <row r="198" spans="1:15" s="10" customFormat="1" ht="15.75" thickBot="1" x14ac:dyDescent="0.3">
      <c r="A198" s="409"/>
      <c r="B198" s="398"/>
      <c r="C198" s="22" t="s">
        <v>32</v>
      </c>
      <c r="D198" s="555"/>
      <c r="E198" s="555"/>
      <c r="F198" s="24" t="s">
        <v>74</v>
      </c>
      <c r="G198" s="23">
        <v>3</v>
      </c>
      <c r="H198" s="23" t="s">
        <v>1</v>
      </c>
      <c r="I198" s="23">
        <v>63</v>
      </c>
      <c r="J198" s="23">
        <v>2.8</v>
      </c>
      <c r="K198" s="90">
        <v>320</v>
      </c>
      <c r="L198" s="206"/>
      <c r="M198" s="208"/>
      <c r="N198" s="192">
        <v>2.1800000000000002</v>
      </c>
      <c r="O198" s="128">
        <f t="shared" si="7"/>
        <v>137.34</v>
      </c>
    </row>
    <row r="199" spans="1:15" s="10" customFormat="1" x14ac:dyDescent="0.25">
      <c r="A199" s="393" t="s">
        <v>143</v>
      </c>
      <c r="B199" s="396" t="s">
        <v>144</v>
      </c>
      <c r="C199" s="62" t="s">
        <v>32</v>
      </c>
      <c r="D199" s="552" t="s">
        <v>72</v>
      </c>
      <c r="E199" s="552" t="s">
        <v>79</v>
      </c>
      <c r="F199" s="66" t="s">
        <v>75</v>
      </c>
      <c r="G199" s="64">
        <v>3</v>
      </c>
      <c r="H199" s="64" t="s">
        <v>1</v>
      </c>
      <c r="I199" s="64">
        <v>50</v>
      </c>
      <c r="J199" s="64">
        <v>2.9</v>
      </c>
      <c r="K199" s="60">
        <v>336</v>
      </c>
      <c r="L199" s="206"/>
      <c r="M199" s="208"/>
      <c r="N199" s="204">
        <v>2.14</v>
      </c>
      <c r="O199" s="54">
        <f t="shared" si="7"/>
        <v>107</v>
      </c>
    </row>
    <row r="200" spans="1:15" s="10" customFormat="1" ht="15.75" thickBot="1" x14ac:dyDescent="0.3">
      <c r="A200" s="395"/>
      <c r="B200" s="398"/>
      <c r="C200" s="63" t="s">
        <v>32</v>
      </c>
      <c r="D200" s="555"/>
      <c r="E200" s="555"/>
      <c r="F200" s="67" t="s">
        <v>74</v>
      </c>
      <c r="G200" s="65">
        <v>3</v>
      </c>
      <c r="H200" s="65" t="s">
        <v>1</v>
      </c>
      <c r="I200" s="65">
        <v>50</v>
      </c>
      <c r="J200" s="65">
        <v>4.0999999999999996</v>
      </c>
      <c r="K200" s="90">
        <v>336</v>
      </c>
      <c r="L200" s="181"/>
      <c r="M200" s="209"/>
      <c r="N200" s="189">
        <v>2.84</v>
      </c>
      <c r="O200" s="51">
        <f t="shared" si="7"/>
        <v>142</v>
      </c>
    </row>
    <row r="201" spans="1:15" s="10" customFormat="1" ht="6.75" customHeight="1" thickBot="1" x14ac:dyDescent="0.3">
      <c r="A201" s="461"/>
      <c r="B201" s="462"/>
      <c r="C201" s="462"/>
      <c r="D201" s="462"/>
      <c r="E201" s="462"/>
      <c r="F201" s="462"/>
      <c r="G201" s="462"/>
      <c r="H201" s="462"/>
      <c r="I201" s="462"/>
      <c r="J201" s="462"/>
      <c r="K201" s="462"/>
      <c r="L201" s="463"/>
      <c r="M201" s="463"/>
      <c r="N201" s="462"/>
      <c r="O201" s="464"/>
    </row>
    <row r="202" spans="1:15" s="5" customFormat="1" ht="23.25" customHeight="1" thickBot="1" x14ac:dyDescent="0.3">
      <c r="A202" s="468" t="s">
        <v>172</v>
      </c>
      <c r="B202" s="469"/>
      <c r="C202" s="469"/>
      <c r="D202" s="469"/>
      <c r="E202" s="469"/>
      <c r="F202" s="469"/>
      <c r="G202" s="469"/>
      <c r="H202" s="469"/>
      <c r="I202" s="469"/>
      <c r="J202" s="469"/>
      <c r="K202" s="469"/>
      <c r="L202" s="469"/>
      <c r="M202" s="469"/>
      <c r="N202" s="469"/>
      <c r="O202" s="470"/>
    </row>
    <row r="203" spans="1:15" s="5" customFormat="1" ht="32.25" customHeight="1" thickBot="1" x14ac:dyDescent="0.3">
      <c r="A203" s="471" t="s">
        <v>173</v>
      </c>
      <c r="B203" s="472"/>
      <c r="C203" s="473"/>
      <c r="D203" s="472" t="s">
        <v>174</v>
      </c>
      <c r="E203" s="472"/>
      <c r="F203" s="472"/>
      <c r="G203" s="472"/>
      <c r="H203" s="472"/>
      <c r="I203" s="472"/>
      <c r="J203" s="473"/>
      <c r="K203" s="163" t="s">
        <v>175</v>
      </c>
      <c r="L203" s="140"/>
      <c r="M203" s="155"/>
      <c r="N203" s="474" t="s">
        <v>176</v>
      </c>
      <c r="O203" s="475"/>
    </row>
    <row r="204" spans="1:15" s="5" customFormat="1" ht="24" thickBot="1" x14ac:dyDescent="0.3">
      <c r="A204" s="449" t="s">
        <v>177</v>
      </c>
      <c r="B204" s="450"/>
      <c r="C204" s="450"/>
      <c r="D204" s="450"/>
      <c r="E204" s="450"/>
      <c r="F204" s="450"/>
      <c r="G204" s="450"/>
      <c r="H204" s="450"/>
      <c r="I204" s="450"/>
      <c r="J204" s="450"/>
      <c r="K204" s="450"/>
      <c r="L204" s="450"/>
      <c r="M204" s="450"/>
      <c r="N204" s="450"/>
      <c r="O204" s="451"/>
    </row>
    <row r="205" spans="1:15" s="5" customFormat="1" x14ac:dyDescent="0.25">
      <c r="A205" s="459">
        <v>72101</v>
      </c>
      <c r="B205" s="460"/>
      <c r="C205" s="141" t="s">
        <v>178</v>
      </c>
      <c r="D205" s="454" t="s">
        <v>179</v>
      </c>
      <c r="E205" s="455"/>
      <c r="F205" s="455"/>
      <c r="G205" s="455"/>
      <c r="H205" s="455"/>
      <c r="I205" s="455"/>
      <c r="J205" s="456"/>
      <c r="K205" s="127">
        <v>30</v>
      </c>
      <c r="M205" s="156"/>
      <c r="N205" s="440" t="s">
        <v>180</v>
      </c>
      <c r="O205" s="441"/>
    </row>
    <row r="206" spans="1:15" s="5" customFormat="1" x14ac:dyDescent="0.25">
      <c r="A206" s="435">
        <v>72102</v>
      </c>
      <c r="B206" s="436"/>
      <c r="C206" s="142" t="s">
        <v>181</v>
      </c>
      <c r="D206" s="437" t="s">
        <v>182</v>
      </c>
      <c r="E206" s="438"/>
      <c r="F206" s="438"/>
      <c r="G206" s="438"/>
      <c r="H206" s="438"/>
      <c r="I206" s="438"/>
      <c r="J206" s="439"/>
      <c r="K206" s="19">
        <v>30</v>
      </c>
      <c r="M206" s="156"/>
      <c r="N206" s="440" t="s">
        <v>180</v>
      </c>
      <c r="O206" s="441"/>
    </row>
    <row r="207" spans="1:15" s="5" customFormat="1" ht="16.5" customHeight="1" x14ac:dyDescent="0.25">
      <c r="A207" s="435">
        <v>72103</v>
      </c>
      <c r="B207" s="436"/>
      <c r="C207" s="142" t="s">
        <v>183</v>
      </c>
      <c r="D207" s="437" t="s">
        <v>184</v>
      </c>
      <c r="E207" s="438"/>
      <c r="F207" s="438"/>
      <c r="G207" s="438"/>
      <c r="H207" s="438"/>
      <c r="I207" s="438"/>
      <c r="J207" s="439"/>
      <c r="K207" s="19">
        <v>30</v>
      </c>
      <c r="M207" s="156"/>
      <c r="N207" s="440" t="s">
        <v>180</v>
      </c>
      <c r="O207" s="441"/>
    </row>
    <row r="208" spans="1:15" s="5" customFormat="1" x14ac:dyDescent="0.25">
      <c r="A208" s="435">
        <v>72104</v>
      </c>
      <c r="B208" s="436"/>
      <c r="C208" s="142" t="s">
        <v>185</v>
      </c>
      <c r="D208" s="437" t="s">
        <v>186</v>
      </c>
      <c r="E208" s="438"/>
      <c r="F208" s="438"/>
      <c r="G208" s="438"/>
      <c r="H208" s="438"/>
      <c r="I208" s="438"/>
      <c r="J208" s="439"/>
      <c r="K208" s="19">
        <v>30</v>
      </c>
      <c r="M208" s="156"/>
      <c r="N208" s="440" t="s">
        <v>180</v>
      </c>
      <c r="O208" s="441"/>
    </row>
    <row r="209" spans="1:15" s="5" customFormat="1" x14ac:dyDescent="0.25">
      <c r="A209" s="435">
        <v>72105</v>
      </c>
      <c r="B209" s="436"/>
      <c r="C209" s="142" t="s">
        <v>187</v>
      </c>
      <c r="D209" s="437" t="s">
        <v>188</v>
      </c>
      <c r="E209" s="438"/>
      <c r="F209" s="438"/>
      <c r="G209" s="438"/>
      <c r="H209" s="438"/>
      <c r="I209" s="438"/>
      <c r="J209" s="439"/>
      <c r="K209" s="19">
        <v>30</v>
      </c>
      <c r="M209" s="156"/>
      <c r="N209" s="440" t="s">
        <v>180</v>
      </c>
      <c r="O209" s="441"/>
    </row>
    <row r="210" spans="1:15" s="5" customFormat="1" x14ac:dyDescent="0.25">
      <c r="A210" s="435">
        <v>72106</v>
      </c>
      <c r="B210" s="436"/>
      <c r="C210" s="142" t="s">
        <v>189</v>
      </c>
      <c r="D210" s="437" t="s">
        <v>190</v>
      </c>
      <c r="E210" s="438"/>
      <c r="F210" s="438"/>
      <c r="G210" s="438"/>
      <c r="H210" s="438"/>
      <c r="I210" s="438"/>
      <c r="J210" s="439"/>
      <c r="K210" s="19">
        <v>30</v>
      </c>
      <c r="M210" s="156"/>
      <c r="N210" s="440" t="s">
        <v>180</v>
      </c>
      <c r="O210" s="441"/>
    </row>
    <row r="211" spans="1:15" s="5" customFormat="1" x14ac:dyDescent="0.25">
      <c r="A211" s="435">
        <v>72108</v>
      </c>
      <c r="B211" s="436"/>
      <c r="C211" s="142" t="s">
        <v>191</v>
      </c>
      <c r="D211" s="437" t="s">
        <v>192</v>
      </c>
      <c r="E211" s="438"/>
      <c r="F211" s="438"/>
      <c r="G211" s="438"/>
      <c r="H211" s="438"/>
      <c r="I211" s="438"/>
      <c r="J211" s="439"/>
      <c r="K211" s="19">
        <v>30</v>
      </c>
      <c r="M211" s="156"/>
      <c r="N211" s="440" t="s">
        <v>180</v>
      </c>
      <c r="O211" s="441"/>
    </row>
    <row r="212" spans="1:15" s="5" customFormat="1" ht="15" customHeight="1" x14ac:dyDescent="0.25">
      <c r="A212" s="435">
        <v>72109</v>
      </c>
      <c r="B212" s="436"/>
      <c r="C212" s="142" t="s">
        <v>193</v>
      </c>
      <c r="D212" s="437" t="s">
        <v>194</v>
      </c>
      <c r="E212" s="438"/>
      <c r="F212" s="438"/>
      <c r="G212" s="438"/>
      <c r="H212" s="438"/>
      <c r="I212" s="438"/>
      <c r="J212" s="439"/>
      <c r="K212" s="19">
        <v>30</v>
      </c>
      <c r="M212" s="156"/>
      <c r="N212" s="440" t="s">
        <v>180</v>
      </c>
      <c r="O212" s="441"/>
    </row>
    <row r="213" spans="1:15" s="5" customFormat="1" ht="15" customHeight="1" x14ac:dyDescent="0.25">
      <c r="A213" s="435">
        <v>72112</v>
      </c>
      <c r="B213" s="436"/>
      <c r="C213" s="142" t="s">
        <v>195</v>
      </c>
      <c r="D213" s="437" t="s">
        <v>196</v>
      </c>
      <c r="E213" s="438"/>
      <c r="F213" s="438"/>
      <c r="G213" s="438"/>
      <c r="H213" s="438"/>
      <c r="I213" s="438"/>
      <c r="J213" s="439"/>
      <c r="K213" s="19">
        <v>30</v>
      </c>
      <c r="M213" s="156"/>
      <c r="N213" s="440" t="s">
        <v>180</v>
      </c>
      <c r="O213" s="441"/>
    </row>
    <row r="214" spans="1:15" s="5" customFormat="1" ht="15" customHeight="1" thickBot="1" x14ac:dyDescent="0.3">
      <c r="A214" s="435">
        <v>72115</v>
      </c>
      <c r="B214" s="436"/>
      <c r="C214" s="142" t="s">
        <v>197</v>
      </c>
      <c r="D214" s="437" t="s">
        <v>198</v>
      </c>
      <c r="E214" s="438"/>
      <c r="F214" s="438"/>
      <c r="G214" s="438"/>
      <c r="H214" s="438"/>
      <c r="I214" s="438"/>
      <c r="J214" s="439"/>
      <c r="K214" s="19">
        <v>30</v>
      </c>
      <c r="M214" s="156"/>
      <c r="N214" s="440" t="s">
        <v>180</v>
      </c>
      <c r="O214" s="441"/>
    </row>
    <row r="215" spans="1:15" s="5" customFormat="1" ht="15" customHeight="1" thickBot="1" x14ac:dyDescent="0.3">
      <c r="A215" s="449" t="s">
        <v>199</v>
      </c>
      <c r="B215" s="450"/>
      <c r="C215" s="450"/>
      <c r="D215" s="450"/>
      <c r="E215" s="450"/>
      <c r="F215" s="450"/>
      <c r="G215" s="450"/>
      <c r="H215" s="450"/>
      <c r="I215" s="450"/>
      <c r="J215" s="450"/>
      <c r="K215" s="450"/>
      <c r="L215" s="450"/>
      <c r="M215" s="450"/>
      <c r="N215" s="450"/>
      <c r="O215" s="451"/>
    </row>
    <row r="216" spans="1:15" s="5" customFormat="1" x14ac:dyDescent="0.25">
      <c r="A216" s="435">
        <v>72131</v>
      </c>
      <c r="B216" s="436"/>
      <c r="C216" s="142" t="s">
        <v>200</v>
      </c>
      <c r="D216" s="454" t="s">
        <v>179</v>
      </c>
      <c r="E216" s="455"/>
      <c r="F216" s="455"/>
      <c r="G216" s="455"/>
      <c r="H216" s="455"/>
      <c r="I216" s="455"/>
      <c r="J216" s="456"/>
      <c r="K216" s="127">
        <v>30</v>
      </c>
      <c r="M216" s="156"/>
      <c r="N216" s="440" t="s">
        <v>180</v>
      </c>
      <c r="O216" s="441"/>
    </row>
    <row r="217" spans="1:15" s="5" customFormat="1" ht="15" customHeight="1" x14ac:dyDescent="0.25">
      <c r="A217" s="435">
        <v>72132</v>
      </c>
      <c r="B217" s="436"/>
      <c r="C217" s="142" t="s">
        <v>201</v>
      </c>
      <c r="D217" s="437" t="s">
        <v>182</v>
      </c>
      <c r="E217" s="438"/>
      <c r="F217" s="438"/>
      <c r="G217" s="438"/>
      <c r="H217" s="438"/>
      <c r="I217" s="438"/>
      <c r="J217" s="439"/>
      <c r="K217" s="19">
        <v>30</v>
      </c>
      <c r="M217" s="156"/>
      <c r="N217" s="440" t="s">
        <v>180</v>
      </c>
      <c r="O217" s="441"/>
    </row>
    <row r="218" spans="1:15" s="5" customFormat="1" ht="15" customHeight="1" x14ac:dyDescent="0.25">
      <c r="A218" s="435">
        <v>72133</v>
      </c>
      <c r="B218" s="436"/>
      <c r="C218" s="142" t="s">
        <v>202</v>
      </c>
      <c r="D218" s="437" t="s">
        <v>184</v>
      </c>
      <c r="E218" s="438"/>
      <c r="F218" s="438"/>
      <c r="G218" s="438"/>
      <c r="H218" s="438"/>
      <c r="I218" s="438"/>
      <c r="J218" s="439"/>
      <c r="K218" s="19">
        <v>30</v>
      </c>
      <c r="M218" s="156"/>
      <c r="N218" s="440" t="s">
        <v>180</v>
      </c>
      <c r="O218" s="441"/>
    </row>
    <row r="219" spans="1:15" s="5" customFormat="1" ht="15" customHeight="1" x14ac:dyDescent="0.25">
      <c r="A219" s="435">
        <v>72134</v>
      </c>
      <c r="B219" s="436"/>
      <c r="C219" s="142" t="s">
        <v>203</v>
      </c>
      <c r="D219" s="437" t="s">
        <v>186</v>
      </c>
      <c r="E219" s="438"/>
      <c r="F219" s="438"/>
      <c r="G219" s="438"/>
      <c r="H219" s="438"/>
      <c r="I219" s="438"/>
      <c r="J219" s="439"/>
      <c r="K219" s="19">
        <v>30</v>
      </c>
      <c r="M219" s="156"/>
      <c r="N219" s="440" t="s">
        <v>180</v>
      </c>
      <c r="O219" s="441"/>
    </row>
    <row r="220" spans="1:15" s="5" customFormat="1" ht="15" customHeight="1" x14ac:dyDescent="0.25">
      <c r="A220" s="435">
        <v>72135</v>
      </c>
      <c r="B220" s="436"/>
      <c r="C220" s="142" t="s">
        <v>204</v>
      </c>
      <c r="D220" s="437" t="s">
        <v>188</v>
      </c>
      <c r="E220" s="438"/>
      <c r="F220" s="438"/>
      <c r="G220" s="438"/>
      <c r="H220" s="438"/>
      <c r="I220" s="438"/>
      <c r="J220" s="439"/>
      <c r="K220" s="19">
        <v>30</v>
      </c>
      <c r="M220" s="156"/>
      <c r="N220" s="440" t="s">
        <v>180</v>
      </c>
      <c r="O220" s="441"/>
    </row>
    <row r="221" spans="1:15" s="5" customFormat="1" ht="15" customHeight="1" x14ac:dyDescent="0.25">
      <c r="A221" s="435">
        <v>72136</v>
      </c>
      <c r="B221" s="436"/>
      <c r="C221" s="142" t="s">
        <v>205</v>
      </c>
      <c r="D221" s="437" t="s">
        <v>190</v>
      </c>
      <c r="E221" s="438"/>
      <c r="F221" s="438"/>
      <c r="G221" s="438"/>
      <c r="H221" s="438"/>
      <c r="I221" s="438"/>
      <c r="J221" s="439"/>
      <c r="K221" s="19">
        <v>30</v>
      </c>
      <c r="M221" s="156"/>
      <c r="N221" s="440" t="s">
        <v>180</v>
      </c>
      <c r="O221" s="441"/>
    </row>
    <row r="222" spans="1:15" s="5" customFormat="1" ht="15" customHeight="1" x14ac:dyDescent="0.25">
      <c r="A222" s="435">
        <v>72138</v>
      </c>
      <c r="B222" s="436"/>
      <c r="C222" s="142" t="s">
        <v>206</v>
      </c>
      <c r="D222" s="437" t="s">
        <v>192</v>
      </c>
      <c r="E222" s="438"/>
      <c r="F222" s="438"/>
      <c r="G222" s="438"/>
      <c r="H222" s="438"/>
      <c r="I222" s="438"/>
      <c r="J222" s="439"/>
      <c r="K222" s="19">
        <v>30</v>
      </c>
      <c r="L222" s="4"/>
      <c r="M222" s="157"/>
      <c r="N222" s="440" t="s">
        <v>180</v>
      </c>
      <c r="O222" s="441"/>
    </row>
    <row r="223" spans="1:15" s="5" customFormat="1" ht="15" customHeight="1" x14ac:dyDescent="0.25">
      <c r="A223" s="435">
        <v>72139</v>
      </c>
      <c r="B223" s="436"/>
      <c r="C223" s="142" t="s">
        <v>207</v>
      </c>
      <c r="D223" s="437" t="s">
        <v>194</v>
      </c>
      <c r="E223" s="438"/>
      <c r="F223" s="438"/>
      <c r="G223" s="438"/>
      <c r="H223" s="438"/>
      <c r="I223" s="438"/>
      <c r="J223" s="439"/>
      <c r="K223" s="19">
        <v>30</v>
      </c>
      <c r="L223" s="4"/>
      <c r="M223" s="157"/>
      <c r="N223" s="440" t="s">
        <v>180</v>
      </c>
      <c r="O223" s="441"/>
    </row>
    <row r="224" spans="1:15" s="5" customFormat="1" ht="15" customHeight="1" x14ac:dyDescent="0.25">
      <c r="A224" s="435">
        <v>72142</v>
      </c>
      <c r="B224" s="436"/>
      <c r="C224" s="142" t="s">
        <v>208</v>
      </c>
      <c r="D224" s="437" t="s">
        <v>196</v>
      </c>
      <c r="E224" s="438"/>
      <c r="F224" s="438"/>
      <c r="G224" s="438"/>
      <c r="H224" s="438"/>
      <c r="I224" s="438"/>
      <c r="J224" s="439"/>
      <c r="K224" s="19">
        <v>30</v>
      </c>
      <c r="L224" s="4"/>
      <c r="M224" s="157"/>
      <c r="N224" s="440" t="s">
        <v>180</v>
      </c>
      <c r="O224" s="441"/>
    </row>
    <row r="225" spans="1:15" s="5" customFormat="1" ht="15" customHeight="1" thickBot="1" x14ac:dyDescent="0.3">
      <c r="A225" s="435">
        <v>72145</v>
      </c>
      <c r="B225" s="436"/>
      <c r="C225" s="142" t="s">
        <v>209</v>
      </c>
      <c r="D225" s="437" t="s">
        <v>198</v>
      </c>
      <c r="E225" s="438"/>
      <c r="F225" s="438"/>
      <c r="G225" s="438"/>
      <c r="H225" s="438"/>
      <c r="I225" s="438"/>
      <c r="J225" s="439"/>
      <c r="K225" s="19">
        <v>30</v>
      </c>
      <c r="L225" s="4"/>
      <c r="M225" s="157"/>
      <c r="N225" s="440" t="s">
        <v>180</v>
      </c>
      <c r="O225" s="441"/>
    </row>
    <row r="226" spans="1:15" s="5" customFormat="1" ht="24" thickBot="1" x14ac:dyDescent="0.3">
      <c r="A226" s="449" t="s">
        <v>210</v>
      </c>
      <c r="B226" s="450"/>
      <c r="C226" s="450"/>
      <c r="D226" s="450"/>
      <c r="E226" s="450"/>
      <c r="F226" s="450"/>
      <c r="G226" s="450"/>
      <c r="H226" s="450"/>
      <c r="I226" s="450"/>
      <c r="J226" s="450"/>
      <c r="K226" s="450"/>
      <c r="L226" s="450"/>
      <c r="M226" s="450"/>
      <c r="N226" s="450"/>
      <c r="O226" s="451"/>
    </row>
    <row r="227" spans="1:15" s="5" customFormat="1" x14ac:dyDescent="0.25">
      <c r="A227" s="452">
        <v>72161</v>
      </c>
      <c r="B227" s="453"/>
      <c r="C227" s="143" t="s">
        <v>211</v>
      </c>
      <c r="D227" s="454" t="s">
        <v>179</v>
      </c>
      <c r="E227" s="455"/>
      <c r="F227" s="455"/>
      <c r="G227" s="455"/>
      <c r="H227" s="455"/>
      <c r="I227" s="455"/>
      <c r="J227" s="456"/>
      <c r="K227" s="127">
        <v>30</v>
      </c>
      <c r="L227" s="144"/>
      <c r="M227" s="158"/>
      <c r="N227" s="457" t="s">
        <v>180</v>
      </c>
      <c r="O227" s="458"/>
    </row>
    <row r="228" spans="1:15" s="5" customFormat="1" x14ac:dyDescent="0.25">
      <c r="A228" s="435">
        <v>72162</v>
      </c>
      <c r="B228" s="436"/>
      <c r="C228" s="142" t="s">
        <v>212</v>
      </c>
      <c r="D228" s="437" t="s">
        <v>182</v>
      </c>
      <c r="E228" s="438"/>
      <c r="F228" s="438"/>
      <c r="G228" s="438"/>
      <c r="H228" s="438"/>
      <c r="I228" s="438"/>
      <c r="J228" s="439"/>
      <c r="K228" s="19">
        <v>30</v>
      </c>
      <c r="L228" s="4"/>
      <c r="M228" s="157"/>
      <c r="N228" s="440" t="s">
        <v>180</v>
      </c>
      <c r="O228" s="441"/>
    </row>
    <row r="229" spans="1:15" s="5" customFormat="1" x14ac:dyDescent="0.25">
      <c r="A229" s="435">
        <v>72163</v>
      </c>
      <c r="B229" s="436"/>
      <c r="C229" s="142" t="s">
        <v>213</v>
      </c>
      <c r="D229" s="437" t="s">
        <v>184</v>
      </c>
      <c r="E229" s="438"/>
      <c r="F229" s="438"/>
      <c r="G229" s="438"/>
      <c r="H229" s="438"/>
      <c r="I229" s="438"/>
      <c r="J229" s="439"/>
      <c r="K229" s="19">
        <v>30</v>
      </c>
      <c r="L229" s="4"/>
      <c r="M229" s="157"/>
      <c r="N229" s="440" t="s">
        <v>180</v>
      </c>
      <c r="O229" s="441"/>
    </row>
    <row r="230" spans="1:15" s="5" customFormat="1" x14ac:dyDescent="0.25">
      <c r="A230" s="435">
        <v>72164</v>
      </c>
      <c r="B230" s="436"/>
      <c r="C230" s="142" t="s">
        <v>214</v>
      </c>
      <c r="D230" s="437" t="s">
        <v>186</v>
      </c>
      <c r="E230" s="438"/>
      <c r="F230" s="438"/>
      <c r="G230" s="438"/>
      <c r="H230" s="438"/>
      <c r="I230" s="438"/>
      <c r="J230" s="439"/>
      <c r="K230" s="19">
        <v>30</v>
      </c>
      <c r="L230" s="4"/>
      <c r="M230" s="157"/>
      <c r="N230" s="440" t="s">
        <v>180</v>
      </c>
      <c r="O230" s="441"/>
    </row>
    <row r="231" spans="1:15" s="5" customFormat="1" x14ac:dyDescent="0.25">
      <c r="A231" s="435">
        <v>72165</v>
      </c>
      <c r="B231" s="436"/>
      <c r="C231" s="142" t="s">
        <v>215</v>
      </c>
      <c r="D231" s="437" t="s">
        <v>188</v>
      </c>
      <c r="E231" s="438"/>
      <c r="F231" s="438"/>
      <c r="G231" s="438"/>
      <c r="H231" s="438"/>
      <c r="I231" s="438"/>
      <c r="J231" s="439"/>
      <c r="K231" s="19">
        <v>30</v>
      </c>
      <c r="L231" s="4"/>
      <c r="M231" s="157"/>
      <c r="N231" s="440" t="s">
        <v>180</v>
      </c>
      <c r="O231" s="441"/>
    </row>
    <row r="232" spans="1:15" s="5" customFormat="1" x14ac:dyDescent="0.25">
      <c r="A232" s="435">
        <v>72166</v>
      </c>
      <c r="B232" s="436"/>
      <c r="C232" s="142" t="s">
        <v>216</v>
      </c>
      <c r="D232" s="437" t="s">
        <v>190</v>
      </c>
      <c r="E232" s="438"/>
      <c r="F232" s="438"/>
      <c r="G232" s="438"/>
      <c r="H232" s="438"/>
      <c r="I232" s="438"/>
      <c r="J232" s="439"/>
      <c r="K232" s="19">
        <v>30</v>
      </c>
      <c r="L232" s="4"/>
      <c r="M232" s="157"/>
      <c r="N232" s="440" t="s">
        <v>180</v>
      </c>
      <c r="O232" s="441"/>
    </row>
    <row r="233" spans="1:15" s="5" customFormat="1" x14ac:dyDescent="0.25">
      <c r="A233" s="435">
        <v>72168</v>
      </c>
      <c r="B233" s="436"/>
      <c r="C233" s="142" t="s">
        <v>217</v>
      </c>
      <c r="D233" s="437" t="s">
        <v>192</v>
      </c>
      <c r="E233" s="438"/>
      <c r="F233" s="438"/>
      <c r="G233" s="438"/>
      <c r="H233" s="438"/>
      <c r="I233" s="438"/>
      <c r="J233" s="439"/>
      <c r="K233" s="19">
        <v>30</v>
      </c>
      <c r="L233" s="4"/>
      <c r="M233" s="157"/>
      <c r="N233" s="440" t="s">
        <v>180</v>
      </c>
      <c r="O233" s="441"/>
    </row>
    <row r="234" spans="1:15" s="5" customFormat="1" x14ac:dyDescent="0.25">
      <c r="A234" s="435">
        <v>72169</v>
      </c>
      <c r="B234" s="436"/>
      <c r="C234" s="142" t="s">
        <v>218</v>
      </c>
      <c r="D234" s="437" t="s">
        <v>194</v>
      </c>
      <c r="E234" s="438"/>
      <c r="F234" s="438"/>
      <c r="G234" s="438"/>
      <c r="H234" s="438"/>
      <c r="I234" s="438"/>
      <c r="J234" s="439"/>
      <c r="K234" s="19">
        <v>30</v>
      </c>
      <c r="L234" s="4"/>
      <c r="M234" s="157"/>
      <c r="N234" s="440" t="s">
        <v>180</v>
      </c>
      <c r="O234" s="441"/>
    </row>
    <row r="235" spans="1:15" s="5" customFormat="1" ht="15.75" customHeight="1" x14ac:dyDescent="0.25">
      <c r="A235" s="435">
        <v>72172</v>
      </c>
      <c r="B235" s="436"/>
      <c r="C235" s="142" t="s">
        <v>219</v>
      </c>
      <c r="D235" s="437" t="s">
        <v>196</v>
      </c>
      <c r="E235" s="438"/>
      <c r="F235" s="438"/>
      <c r="G235" s="438"/>
      <c r="H235" s="438"/>
      <c r="I235" s="438"/>
      <c r="J235" s="439"/>
      <c r="K235" s="19">
        <v>30</v>
      </c>
      <c r="L235" s="4"/>
      <c r="M235" s="157"/>
      <c r="N235" s="440" t="s">
        <v>180</v>
      </c>
      <c r="O235" s="441"/>
    </row>
    <row r="236" spans="1:15" s="5" customFormat="1" ht="15.75" thickBot="1" x14ac:dyDescent="0.3">
      <c r="A236" s="442">
        <v>72175</v>
      </c>
      <c r="B236" s="443"/>
      <c r="C236" s="145" t="s">
        <v>220</v>
      </c>
      <c r="D236" s="444" t="s">
        <v>198</v>
      </c>
      <c r="E236" s="445"/>
      <c r="F236" s="445"/>
      <c r="G236" s="445"/>
      <c r="H236" s="445"/>
      <c r="I236" s="445"/>
      <c r="J236" s="446"/>
      <c r="K236" s="118">
        <v>30</v>
      </c>
      <c r="L236" s="146"/>
      <c r="M236" s="159"/>
      <c r="N236" s="447" t="s">
        <v>180</v>
      </c>
      <c r="O236" s="448"/>
    </row>
    <row r="237" spans="1:15" s="5" customFormat="1" ht="15.75" x14ac:dyDescent="0.25">
      <c r="A237" s="147"/>
      <c r="B237" s="148"/>
      <c r="C237" s="34"/>
      <c r="D237" s="34"/>
      <c r="E237" s="34"/>
      <c r="F237" s="6"/>
      <c r="G237" s="34"/>
      <c r="H237" s="34"/>
      <c r="I237" s="4"/>
      <c r="J237" s="4"/>
      <c r="K237" s="4"/>
      <c r="L237" s="4"/>
      <c r="M237" s="157"/>
      <c r="N237" s="57"/>
      <c r="O237" s="3"/>
    </row>
    <row r="238" spans="1:15" s="5" customFormat="1" x14ac:dyDescent="0.25">
      <c r="A238" s="434" t="s">
        <v>137</v>
      </c>
      <c r="B238" s="434"/>
      <c r="C238" s="434"/>
      <c r="D238" s="434"/>
      <c r="E238" s="434"/>
      <c r="F238" s="434"/>
      <c r="G238" s="434"/>
      <c r="H238" s="434"/>
      <c r="I238" s="434"/>
      <c r="J238" s="434"/>
      <c r="K238" s="434"/>
      <c r="L238" s="434"/>
      <c r="M238" s="434"/>
      <c r="N238" s="434"/>
      <c r="O238" s="434"/>
    </row>
    <row r="239" spans="1:15" s="5" customFormat="1" ht="15.75" x14ac:dyDescent="0.25">
      <c r="A239" s="147"/>
      <c r="B239" s="148"/>
      <c r="C239" s="34"/>
      <c r="D239" s="34"/>
      <c r="E239" s="34"/>
      <c r="F239" s="6"/>
      <c r="G239" s="34"/>
      <c r="H239" s="34"/>
      <c r="I239" s="4"/>
      <c r="J239" s="4"/>
      <c r="K239" s="4"/>
      <c r="L239" s="4"/>
      <c r="M239" s="157"/>
      <c r="N239" s="57"/>
      <c r="O239" s="3"/>
    </row>
    <row r="240" spans="1:15" s="5" customFormat="1" x14ac:dyDescent="0.25">
      <c r="A240" s="7"/>
      <c r="B240" s="35"/>
      <c r="C240" s="34"/>
      <c r="D240" s="34"/>
      <c r="E240" s="34"/>
      <c r="F240" s="6"/>
      <c r="G240" s="34"/>
      <c r="H240" s="34"/>
      <c r="I240" s="4"/>
      <c r="J240" s="4"/>
      <c r="K240" s="4"/>
      <c r="L240" s="4"/>
      <c r="M240" s="157"/>
      <c r="N240" s="45"/>
      <c r="O240" s="3"/>
    </row>
    <row r="241" spans="1:15" s="5" customFormat="1" x14ac:dyDescent="0.25">
      <c r="A241" s="7"/>
      <c r="B241" s="35"/>
      <c r="C241" s="34"/>
      <c r="D241" s="34"/>
      <c r="E241" s="34"/>
      <c r="F241" s="6"/>
      <c r="G241" s="34"/>
      <c r="H241" s="34"/>
      <c r="I241" s="4"/>
      <c r="J241" s="4"/>
      <c r="K241" s="4"/>
      <c r="L241" s="4"/>
      <c r="M241" s="157"/>
      <c r="N241" s="45"/>
      <c r="O241" s="3"/>
    </row>
    <row r="242" spans="1:15" s="5" customFormat="1" x14ac:dyDescent="0.25">
      <c r="A242" s="7"/>
      <c r="B242" s="35"/>
      <c r="C242" s="34"/>
      <c r="D242" s="34"/>
      <c r="E242" s="34"/>
      <c r="F242" s="6"/>
      <c r="G242" s="34"/>
      <c r="H242" s="34"/>
      <c r="I242" s="4"/>
      <c r="J242" s="4"/>
      <c r="K242" s="4"/>
      <c r="L242" s="4"/>
      <c r="M242" s="157"/>
      <c r="N242" s="45"/>
      <c r="O242" s="3"/>
    </row>
    <row r="243" spans="1:15" s="5" customFormat="1" x14ac:dyDescent="0.25">
      <c r="A243" s="7"/>
      <c r="B243" s="35"/>
      <c r="C243" s="34"/>
      <c r="D243" s="34"/>
      <c r="E243" s="34"/>
      <c r="F243" s="6"/>
      <c r="G243" s="34"/>
      <c r="H243" s="34"/>
      <c r="I243" s="4"/>
      <c r="J243" s="4"/>
      <c r="K243" s="4"/>
      <c r="L243" s="4"/>
      <c r="M243" s="157"/>
      <c r="N243" s="45"/>
      <c r="O243" s="3"/>
    </row>
    <row r="244" spans="1:15" s="5" customFormat="1" x14ac:dyDescent="0.25">
      <c r="A244" s="7"/>
      <c r="B244" s="35"/>
      <c r="C244" s="34"/>
      <c r="D244" s="34"/>
      <c r="E244" s="34"/>
      <c r="F244" s="6"/>
      <c r="G244" s="34"/>
      <c r="H244" s="34"/>
      <c r="I244" s="4"/>
      <c r="J244" s="4"/>
      <c r="K244" s="4"/>
      <c r="L244" s="4"/>
      <c r="M244" s="157"/>
      <c r="N244" s="45"/>
      <c r="O244" s="3"/>
    </row>
    <row r="245" spans="1:15" s="5" customFormat="1" x14ac:dyDescent="0.25">
      <c r="A245" s="7"/>
      <c r="B245" s="35"/>
      <c r="C245" s="34"/>
      <c r="D245" s="34"/>
      <c r="E245" s="34"/>
      <c r="F245" s="6"/>
      <c r="G245" s="34"/>
      <c r="H245" s="34"/>
      <c r="I245" s="4"/>
      <c r="J245" s="4"/>
      <c r="K245" s="4"/>
      <c r="L245" s="4"/>
      <c r="M245" s="157"/>
      <c r="N245" s="45"/>
      <c r="O245" s="3"/>
    </row>
    <row r="246" spans="1:15" s="5" customFormat="1" x14ac:dyDescent="0.25">
      <c r="A246" s="7"/>
      <c r="B246" s="35"/>
      <c r="C246" s="34"/>
      <c r="D246" s="34"/>
      <c r="E246" s="34"/>
      <c r="F246" s="6"/>
      <c r="G246" s="34"/>
      <c r="H246" s="34"/>
      <c r="I246" s="4"/>
      <c r="J246" s="4"/>
      <c r="K246" s="4"/>
      <c r="L246" s="4"/>
      <c r="M246" s="157"/>
      <c r="N246" s="45"/>
      <c r="O246" s="3"/>
    </row>
    <row r="247" spans="1:15" s="5" customFormat="1" x14ac:dyDescent="0.25">
      <c r="A247" s="7"/>
      <c r="B247" s="35"/>
      <c r="C247" s="34"/>
      <c r="D247" s="34"/>
      <c r="E247" s="34"/>
      <c r="F247" s="6"/>
      <c r="G247" s="34"/>
      <c r="H247" s="34"/>
      <c r="I247" s="4"/>
      <c r="J247" s="4"/>
      <c r="K247" s="4"/>
      <c r="L247" s="4"/>
      <c r="M247" s="157"/>
      <c r="N247" s="45"/>
      <c r="O247" s="3"/>
    </row>
    <row r="248" spans="1:15" s="5" customFormat="1" x14ac:dyDescent="0.25">
      <c r="A248" s="7"/>
      <c r="B248" s="35"/>
      <c r="C248" s="34"/>
      <c r="D248" s="34"/>
      <c r="E248" s="34"/>
      <c r="F248" s="6"/>
      <c r="G248" s="34"/>
      <c r="H248" s="34"/>
      <c r="I248" s="4"/>
      <c r="J248" s="4"/>
      <c r="K248" s="4"/>
      <c r="L248" s="4"/>
      <c r="M248" s="157"/>
      <c r="N248" s="45"/>
      <c r="O248" s="3"/>
    </row>
    <row r="249" spans="1:15" s="5" customFormat="1" x14ac:dyDescent="0.25">
      <c r="A249" s="7"/>
      <c r="B249" s="35"/>
      <c r="C249" s="34"/>
      <c r="D249" s="34"/>
      <c r="E249" s="34"/>
      <c r="F249" s="6"/>
      <c r="G249" s="34"/>
      <c r="H249" s="34"/>
      <c r="I249" s="4"/>
      <c r="J249" s="4"/>
      <c r="K249" s="4"/>
      <c r="L249" s="4"/>
      <c r="M249" s="157"/>
      <c r="N249" s="45"/>
      <c r="O249" s="3"/>
    </row>
    <row r="250" spans="1:15" s="5" customFormat="1" x14ac:dyDescent="0.25">
      <c r="A250" s="7"/>
      <c r="B250" s="35"/>
      <c r="C250" s="34"/>
      <c r="D250" s="34"/>
      <c r="E250" s="34"/>
      <c r="F250" s="6"/>
      <c r="G250" s="34"/>
      <c r="H250" s="34"/>
      <c r="I250" s="4"/>
      <c r="J250" s="4"/>
      <c r="K250" s="4"/>
      <c r="L250" s="4"/>
      <c r="M250" s="157"/>
      <c r="N250" s="45"/>
      <c r="O250" s="3"/>
    </row>
    <row r="251" spans="1:15" s="5" customFormat="1" x14ac:dyDescent="0.25">
      <c r="A251" s="7"/>
      <c r="B251" s="35"/>
      <c r="C251" s="34"/>
      <c r="D251" s="34"/>
      <c r="E251" s="34"/>
      <c r="F251" s="6"/>
      <c r="G251" s="34"/>
      <c r="H251" s="34"/>
      <c r="I251" s="4"/>
      <c r="J251" s="4"/>
      <c r="K251" s="4"/>
      <c r="L251" s="4"/>
      <c r="M251" s="157"/>
      <c r="N251" s="45"/>
      <c r="O251" s="3"/>
    </row>
    <row r="252" spans="1:15" s="5" customFormat="1" x14ac:dyDescent="0.25">
      <c r="A252" s="7"/>
      <c r="B252" s="35"/>
      <c r="C252" s="34"/>
      <c r="D252" s="34"/>
      <c r="E252" s="34"/>
      <c r="F252" s="6"/>
      <c r="G252" s="34"/>
      <c r="H252" s="34"/>
      <c r="I252" s="4"/>
      <c r="J252" s="4"/>
      <c r="K252" s="4"/>
      <c r="L252" s="4"/>
      <c r="M252" s="157"/>
      <c r="N252" s="45"/>
      <c r="O252" s="3"/>
    </row>
    <row r="253" spans="1:15" s="5" customFormat="1" x14ac:dyDescent="0.25">
      <c r="A253" s="7"/>
      <c r="B253" s="35"/>
      <c r="C253" s="34"/>
      <c r="D253" s="34"/>
      <c r="E253" s="34"/>
      <c r="F253" s="6"/>
      <c r="G253" s="34"/>
      <c r="H253" s="34"/>
      <c r="I253" s="4"/>
      <c r="J253" s="4"/>
      <c r="K253" s="4"/>
      <c r="L253" s="4"/>
      <c r="M253" s="157"/>
      <c r="N253" s="45"/>
      <c r="O253" s="3"/>
    </row>
    <row r="254" spans="1:15" s="5" customFormat="1" x14ac:dyDescent="0.25">
      <c r="A254" s="7"/>
      <c r="B254" s="35"/>
      <c r="C254" s="34"/>
      <c r="D254" s="34"/>
      <c r="E254" s="34"/>
      <c r="F254" s="6"/>
      <c r="G254" s="34"/>
      <c r="H254" s="34"/>
      <c r="I254" s="4"/>
      <c r="J254" s="4"/>
      <c r="K254" s="4"/>
      <c r="L254" s="4"/>
      <c r="M254" s="157"/>
      <c r="N254" s="45"/>
      <c r="O254" s="3"/>
    </row>
    <row r="255" spans="1:15" s="5" customFormat="1" x14ac:dyDescent="0.25">
      <c r="A255" s="7"/>
      <c r="B255" s="35"/>
      <c r="C255" s="34"/>
      <c r="D255" s="34"/>
      <c r="E255" s="34"/>
      <c r="F255" s="6"/>
      <c r="G255" s="34"/>
      <c r="H255" s="34"/>
      <c r="I255" s="4"/>
      <c r="J255" s="4"/>
      <c r="K255" s="4"/>
      <c r="L255" s="4"/>
      <c r="M255" s="157"/>
      <c r="N255" s="45"/>
      <c r="O255" s="3"/>
    </row>
    <row r="256" spans="1:15" s="5" customFormat="1" x14ac:dyDescent="0.25">
      <c r="A256" s="7"/>
      <c r="B256" s="35"/>
      <c r="C256" s="34"/>
      <c r="D256" s="34"/>
      <c r="E256" s="34"/>
      <c r="F256" s="6"/>
      <c r="G256" s="34"/>
      <c r="H256" s="34"/>
      <c r="I256" s="4"/>
      <c r="J256" s="4"/>
      <c r="K256" s="4"/>
      <c r="L256" s="4"/>
      <c r="M256" s="157"/>
      <c r="N256" s="45"/>
      <c r="O256" s="3"/>
    </row>
    <row r="257" spans="1:15" s="5" customFormat="1" x14ac:dyDescent="0.25">
      <c r="A257" s="7"/>
      <c r="B257" s="35"/>
      <c r="C257" s="34"/>
      <c r="D257" s="34"/>
      <c r="E257" s="34"/>
      <c r="F257" s="6"/>
      <c r="G257" s="34"/>
      <c r="H257" s="34"/>
      <c r="I257" s="4"/>
      <c r="J257" s="4"/>
      <c r="K257" s="4"/>
      <c r="L257" s="4"/>
      <c r="M257" s="157"/>
      <c r="N257" s="45"/>
      <c r="O257" s="3"/>
    </row>
    <row r="258" spans="1:15" s="5" customFormat="1" x14ac:dyDescent="0.25">
      <c r="A258" s="7"/>
      <c r="B258" s="35"/>
      <c r="C258" s="34"/>
      <c r="D258" s="34"/>
      <c r="E258" s="34"/>
      <c r="F258" s="6"/>
      <c r="G258" s="34"/>
      <c r="H258" s="34"/>
      <c r="I258" s="4"/>
      <c r="J258" s="4"/>
      <c r="K258" s="4"/>
      <c r="L258" s="4"/>
      <c r="M258" s="157"/>
      <c r="N258" s="45"/>
      <c r="O258" s="3"/>
    </row>
    <row r="259" spans="1:15" s="5" customFormat="1" x14ac:dyDescent="0.25">
      <c r="A259" s="8"/>
      <c r="B259" s="36"/>
      <c r="C259" s="37"/>
      <c r="D259" s="38"/>
      <c r="E259" s="38"/>
      <c r="F259" s="39"/>
      <c r="G259" s="38"/>
      <c r="H259" s="38"/>
      <c r="I259" s="13"/>
      <c r="J259" s="13"/>
      <c r="K259" s="13"/>
      <c r="L259" s="1"/>
      <c r="M259" s="160"/>
      <c r="N259" s="46"/>
      <c r="O259" s="56"/>
    </row>
    <row r="260" spans="1:15" s="5" customFormat="1" x14ac:dyDescent="0.25">
      <c r="A260" s="8"/>
      <c r="B260" s="36"/>
      <c r="C260" s="37"/>
      <c r="D260" s="38"/>
      <c r="E260" s="38"/>
      <c r="F260" s="39"/>
      <c r="G260" s="38"/>
      <c r="H260" s="38"/>
      <c r="I260" s="13"/>
      <c r="J260" s="13"/>
      <c r="K260" s="13"/>
      <c r="L260" s="1"/>
      <c r="M260" s="160"/>
      <c r="N260" s="46"/>
      <c r="O260" s="56"/>
    </row>
    <row r="261" spans="1:15" s="5" customFormat="1" x14ac:dyDescent="0.25">
      <c r="A261" s="8"/>
      <c r="B261" s="36"/>
      <c r="C261" s="37"/>
      <c r="D261" s="38"/>
      <c r="E261" s="38"/>
      <c r="F261" s="39"/>
      <c r="G261" s="38"/>
      <c r="H261" s="38"/>
      <c r="I261" s="13"/>
      <c r="J261" s="13"/>
      <c r="K261" s="13"/>
      <c r="L261" s="1"/>
      <c r="M261" s="160"/>
      <c r="N261" s="46"/>
      <c r="O261" s="56"/>
    </row>
  </sheetData>
  <mergeCells count="358">
    <mergeCell ref="J159:J160"/>
    <mergeCell ref="K159:K160"/>
    <mergeCell ref="M124:M125"/>
    <mergeCell ref="J124:J125"/>
    <mergeCell ref="M159:M160"/>
    <mergeCell ref="B199:B200"/>
    <mergeCell ref="B195:B196"/>
    <mergeCell ref="E195:E196"/>
    <mergeCell ref="A197:A198"/>
    <mergeCell ref="A193:A194"/>
    <mergeCell ref="B193:B194"/>
    <mergeCell ref="D193:D194"/>
    <mergeCell ref="D197:D198"/>
    <mergeCell ref="E197:E198"/>
    <mergeCell ref="D199:D200"/>
    <mergeCell ref="E199:E200"/>
    <mergeCell ref="B197:B198"/>
    <mergeCell ref="A199:A200"/>
    <mergeCell ref="E193:E194"/>
    <mergeCell ref="D195:D196"/>
    <mergeCell ref="B191:B192"/>
    <mergeCell ref="A189:O189"/>
    <mergeCell ref="D124:D125"/>
    <mergeCell ref="C86:C89"/>
    <mergeCell ref="E191:E192"/>
    <mergeCell ref="J114:J115"/>
    <mergeCell ref="N114:O114"/>
    <mergeCell ref="A142:A143"/>
    <mergeCell ref="L124:L125"/>
    <mergeCell ref="A124:A125"/>
    <mergeCell ref="B124:B125"/>
    <mergeCell ref="C95:C98"/>
    <mergeCell ref="C161:C162"/>
    <mergeCell ref="D114:D115"/>
    <mergeCell ref="E114:E115"/>
    <mergeCell ref="E124:E125"/>
    <mergeCell ref="F169:F170"/>
    <mergeCell ref="J191:J192"/>
    <mergeCell ref="K191:K192"/>
    <mergeCell ref="G124:G125"/>
    <mergeCell ref="L191:L192"/>
    <mergeCell ref="L159:L160"/>
    <mergeCell ref="M114:M115"/>
    <mergeCell ref="A1:O1"/>
    <mergeCell ref="A2:O2"/>
    <mergeCell ref="A3:O3"/>
    <mergeCell ref="A4:O4"/>
    <mergeCell ref="A5:O5"/>
    <mergeCell ref="A6:A7"/>
    <mergeCell ref="N6:O6"/>
    <mergeCell ref="F6:F7"/>
    <mergeCell ref="H124:H125"/>
    <mergeCell ref="I124:I125"/>
    <mergeCell ref="A81:A82"/>
    <mergeCell ref="B81:B82"/>
    <mergeCell ref="C191:C192"/>
    <mergeCell ref="D191:D192"/>
    <mergeCell ref="A187:A188"/>
    <mergeCell ref="B187:B188"/>
    <mergeCell ref="C187:C188"/>
    <mergeCell ref="F187:F188"/>
    <mergeCell ref="C114:C115"/>
    <mergeCell ref="D81:D82"/>
    <mergeCell ref="I185:I186"/>
    <mergeCell ref="A113:O113"/>
    <mergeCell ref="A112:O112"/>
    <mergeCell ref="K124:K125"/>
    <mergeCell ref="A159:A160"/>
    <mergeCell ref="A185:A186"/>
    <mergeCell ref="B185:B186"/>
    <mergeCell ref="A144:A146"/>
    <mergeCell ref="A161:A162"/>
    <mergeCell ref="B159:B160"/>
    <mergeCell ref="E81:E82"/>
    <mergeCell ref="F81:F82"/>
    <mergeCell ref="A86:A89"/>
    <mergeCell ref="B139:B140"/>
    <mergeCell ref="A114:A115"/>
    <mergeCell ref="B114:B115"/>
    <mergeCell ref="G114:G115"/>
    <mergeCell ref="B95:B98"/>
    <mergeCell ref="A102:A104"/>
    <mergeCell ref="B102:B104"/>
    <mergeCell ref="L81:L82"/>
    <mergeCell ref="A190:O190"/>
    <mergeCell ref="A158:O158"/>
    <mergeCell ref="K114:K115"/>
    <mergeCell ref="L114:L115"/>
    <mergeCell ref="I187:I188"/>
    <mergeCell ref="C185:C186"/>
    <mergeCell ref="F185:F186"/>
    <mergeCell ref="C124:C125"/>
    <mergeCell ref="F114:F115"/>
    <mergeCell ref="N124:O124"/>
    <mergeCell ref="I163:I164"/>
    <mergeCell ref="A123:O123"/>
    <mergeCell ref="B142:B143"/>
    <mergeCell ref="N159:O159"/>
    <mergeCell ref="E159:E160"/>
    <mergeCell ref="F159:F160"/>
    <mergeCell ref="I177:I178"/>
    <mergeCell ref="I179:I180"/>
    <mergeCell ref="G159:G160"/>
    <mergeCell ref="A80:O80"/>
    <mergeCell ref="I25:I26"/>
    <mergeCell ref="J25:J26"/>
    <mergeCell ref="C25:C26"/>
    <mergeCell ref="C81:C82"/>
    <mergeCell ref="A59:A60"/>
    <mergeCell ref="B59:B60"/>
    <mergeCell ref="A61:A66"/>
    <mergeCell ref="B86:B89"/>
    <mergeCell ref="K25:K26"/>
    <mergeCell ref="A39:A45"/>
    <mergeCell ref="A84:A85"/>
    <mergeCell ref="B84:B85"/>
    <mergeCell ref="L25:L26"/>
    <mergeCell ref="M25:M26"/>
    <mergeCell ref="N25:O25"/>
    <mergeCell ref="A25:A26"/>
    <mergeCell ref="B25:B26"/>
    <mergeCell ref="J6:J7"/>
    <mergeCell ref="I6:I7"/>
    <mergeCell ref="H6:H7"/>
    <mergeCell ref="G6:G7"/>
    <mergeCell ref="D6:D7"/>
    <mergeCell ref="B39:B45"/>
    <mergeCell ref="B18:B19"/>
    <mergeCell ref="G25:G26"/>
    <mergeCell ref="H25:H26"/>
    <mergeCell ref="D25:D26"/>
    <mergeCell ref="B33:B38"/>
    <mergeCell ref="B27:B30"/>
    <mergeCell ref="C6:C7"/>
    <mergeCell ref="F25:F26"/>
    <mergeCell ref="B14:B17"/>
    <mergeCell ref="B6:B7"/>
    <mergeCell ref="B20:B21"/>
    <mergeCell ref="A23:O23"/>
    <mergeCell ref="A22:O22"/>
    <mergeCell ref="L6:L7"/>
    <mergeCell ref="K6:K7"/>
    <mergeCell ref="E6:E7"/>
    <mergeCell ref="A9:O9"/>
    <mergeCell ref="A10:A13"/>
    <mergeCell ref="B71:B74"/>
    <mergeCell ref="C163:C164"/>
    <mergeCell ref="B165:B166"/>
    <mergeCell ref="C165:C166"/>
    <mergeCell ref="A139:A140"/>
    <mergeCell ref="A8:O8"/>
    <mergeCell ref="E25:E26"/>
    <mergeCell ref="B67:B70"/>
    <mergeCell ref="F124:F125"/>
    <mergeCell ref="J81:J82"/>
    <mergeCell ref="B61:B66"/>
    <mergeCell ref="A67:A70"/>
    <mergeCell ref="A47:A50"/>
    <mergeCell ref="A55:A58"/>
    <mergeCell ref="B55:B58"/>
    <mergeCell ref="A27:A30"/>
    <mergeCell ref="A33:A38"/>
    <mergeCell ref="A14:A17"/>
    <mergeCell ref="A20:A21"/>
    <mergeCell ref="C84:C85"/>
    <mergeCell ref="G81:G82"/>
    <mergeCell ref="I81:I82"/>
    <mergeCell ref="H81:H82"/>
    <mergeCell ref="A71:A74"/>
    <mergeCell ref="B128:B129"/>
    <mergeCell ref="A163:A164"/>
    <mergeCell ref="B171:B172"/>
    <mergeCell ref="C171:C172"/>
    <mergeCell ref="F171:F172"/>
    <mergeCell ref="B144:B146"/>
    <mergeCell ref="D159:D160"/>
    <mergeCell ref="B161:B162"/>
    <mergeCell ref="I171:I172"/>
    <mergeCell ref="F167:F168"/>
    <mergeCell ref="A169:A170"/>
    <mergeCell ref="B169:B170"/>
    <mergeCell ref="C169:C170"/>
    <mergeCell ref="B167:B168"/>
    <mergeCell ref="C167:C168"/>
    <mergeCell ref="I167:I168"/>
    <mergeCell ref="A171:A172"/>
    <mergeCell ref="H159:H160"/>
    <mergeCell ref="I159:I160"/>
    <mergeCell ref="I169:I170"/>
    <mergeCell ref="A205:B205"/>
    <mergeCell ref="D205:J205"/>
    <mergeCell ref="N205:O205"/>
    <mergeCell ref="A206:B206"/>
    <mergeCell ref="D206:J206"/>
    <mergeCell ref="N206:O206"/>
    <mergeCell ref="A204:O204"/>
    <mergeCell ref="A175:A176"/>
    <mergeCell ref="F175:F176"/>
    <mergeCell ref="I175:I176"/>
    <mergeCell ref="A177:A178"/>
    <mergeCell ref="A201:O201"/>
    <mergeCell ref="F191:F192"/>
    <mergeCell ref="A195:A196"/>
    <mergeCell ref="G191:G192"/>
    <mergeCell ref="N191:O191"/>
    <mergeCell ref="A202:O202"/>
    <mergeCell ref="A203:C203"/>
    <mergeCell ref="D203:J203"/>
    <mergeCell ref="N203:O203"/>
    <mergeCell ref="M191:M192"/>
    <mergeCell ref="H191:H192"/>
    <mergeCell ref="I191:I192"/>
    <mergeCell ref="A191:A192"/>
    <mergeCell ref="A209:B209"/>
    <mergeCell ref="D209:J209"/>
    <mergeCell ref="N209:O209"/>
    <mergeCell ref="A213:B213"/>
    <mergeCell ref="D213:J213"/>
    <mergeCell ref="N213:O213"/>
    <mergeCell ref="A210:B210"/>
    <mergeCell ref="D210:J210"/>
    <mergeCell ref="A207:B207"/>
    <mergeCell ref="D207:J207"/>
    <mergeCell ref="N207:O207"/>
    <mergeCell ref="A208:B208"/>
    <mergeCell ref="D208:J208"/>
    <mergeCell ref="N208:O208"/>
    <mergeCell ref="A212:B212"/>
    <mergeCell ref="D212:J212"/>
    <mergeCell ref="N212:O212"/>
    <mergeCell ref="A214:B214"/>
    <mergeCell ref="D214:J214"/>
    <mergeCell ref="N214:O214"/>
    <mergeCell ref="N210:O210"/>
    <mergeCell ref="A211:B211"/>
    <mergeCell ref="D211:J211"/>
    <mergeCell ref="N211:O211"/>
    <mergeCell ref="A218:B218"/>
    <mergeCell ref="D218:J218"/>
    <mergeCell ref="N218:O218"/>
    <mergeCell ref="A219:B219"/>
    <mergeCell ref="D219:J219"/>
    <mergeCell ref="N219:O219"/>
    <mergeCell ref="A215:O215"/>
    <mergeCell ref="A216:B216"/>
    <mergeCell ref="D216:J216"/>
    <mergeCell ref="N216:O216"/>
    <mergeCell ref="A217:B217"/>
    <mergeCell ref="D217:J217"/>
    <mergeCell ref="N217:O217"/>
    <mergeCell ref="N221:O221"/>
    <mergeCell ref="A222:B222"/>
    <mergeCell ref="D222:J222"/>
    <mergeCell ref="N222:O222"/>
    <mergeCell ref="A220:B220"/>
    <mergeCell ref="D220:J220"/>
    <mergeCell ref="N220:O220"/>
    <mergeCell ref="A224:B224"/>
    <mergeCell ref="D224:J224"/>
    <mergeCell ref="N224:O224"/>
    <mergeCell ref="A221:B221"/>
    <mergeCell ref="D221:J221"/>
    <mergeCell ref="A226:O226"/>
    <mergeCell ref="A227:B227"/>
    <mergeCell ref="D227:J227"/>
    <mergeCell ref="N227:O227"/>
    <mergeCell ref="A228:B228"/>
    <mergeCell ref="D228:J228"/>
    <mergeCell ref="N228:O228"/>
    <mergeCell ref="A223:B223"/>
    <mergeCell ref="D223:J223"/>
    <mergeCell ref="N223:O223"/>
    <mergeCell ref="A225:B225"/>
    <mergeCell ref="D225:J225"/>
    <mergeCell ref="N225:O225"/>
    <mergeCell ref="A231:B231"/>
    <mergeCell ref="D231:J231"/>
    <mergeCell ref="N231:O231"/>
    <mergeCell ref="A232:B232"/>
    <mergeCell ref="D232:J232"/>
    <mergeCell ref="N232:O232"/>
    <mergeCell ref="A229:B229"/>
    <mergeCell ref="D229:J229"/>
    <mergeCell ref="N229:O229"/>
    <mergeCell ref="A230:B230"/>
    <mergeCell ref="D230:J230"/>
    <mergeCell ref="N230:O230"/>
    <mergeCell ref="A238:O238"/>
    <mergeCell ref="A234:B234"/>
    <mergeCell ref="D234:J234"/>
    <mergeCell ref="N234:O234"/>
    <mergeCell ref="A235:B235"/>
    <mergeCell ref="D235:J235"/>
    <mergeCell ref="N235:O235"/>
    <mergeCell ref="A233:B233"/>
    <mergeCell ref="D233:J233"/>
    <mergeCell ref="N233:O233"/>
    <mergeCell ref="A236:B236"/>
    <mergeCell ref="D236:J236"/>
    <mergeCell ref="N236:O236"/>
    <mergeCell ref="B10:B13"/>
    <mergeCell ref="A24:O24"/>
    <mergeCell ref="B47:B50"/>
    <mergeCell ref="C47:C50"/>
    <mergeCell ref="A79:O79"/>
    <mergeCell ref="A18:A19"/>
    <mergeCell ref="A126:A127"/>
    <mergeCell ref="B179:B180"/>
    <mergeCell ref="C179:C180"/>
    <mergeCell ref="B175:B176"/>
    <mergeCell ref="C175:C176"/>
    <mergeCell ref="B177:B178"/>
    <mergeCell ref="A173:A174"/>
    <mergeCell ref="C177:C178"/>
    <mergeCell ref="C159:C160"/>
    <mergeCell ref="B126:B127"/>
    <mergeCell ref="K81:K82"/>
    <mergeCell ref="N81:O81"/>
    <mergeCell ref="A165:A166"/>
    <mergeCell ref="F165:F166"/>
    <mergeCell ref="I165:I166"/>
    <mergeCell ref="B163:B164"/>
    <mergeCell ref="F161:F162"/>
    <mergeCell ref="I161:I162"/>
    <mergeCell ref="C181:C182"/>
    <mergeCell ref="F181:F182"/>
    <mergeCell ref="I181:I182"/>
    <mergeCell ref="A183:A184"/>
    <mergeCell ref="B183:B184"/>
    <mergeCell ref="C183:C184"/>
    <mergeCell ref="F183:F184"/>
    <mergeCell ref="I183:I184"/>
    <mergeCell ref="A181:A182"/>
    <mergeCell ref="B181:B182"/>
    <mergeCell ref="A179:A180"/>
    <mergeCell ref="F179:F180"/>
    <mergeCell ref="C55:C58"/>
    <mergeCell ref="A75:A78"/>
    <mergeCell ref="B75:B78"/>
    <mergeCell ref="C75:C78"/>
    <mergeCell ref="F177:F178"/>
    <mergeCell ref="F173:F174"/>
    <mergeCell ref="I173:I174"/>
    <mergeCell ref="A147:A149"/>
    <mergeCell ref="B147:B149"/>
    <mergeCell ref="A150:A152"/>
    <mergeCell ref="B150:B152"/>
    <mergeCell ref="A153:A155"/>
    <mergeCell ref="B153:B155"/>
    <mergeCell ref="B173:B174"/>
    <mergeCell ref="C173:C174"/>
    <mergeCell ref="A167:A168"/>
    <mergeCell ref="H114:H115"/>
    <mergeCell ref="I114:I115"/>
    <mergeCell ref="A95:A98"/>
    <mergeCell ref="F163:F164"/>
    <mergeCell ref="A122:O122"/>
    <mergeCell ref="A128:A129"/>
  </mergeCells>
  <pageMargins left="0.35433070866141736" right="0.15748031496062992" top="0.15748031496062992" bottom="0.15748031496062992" header="0.15748031496062992" footer="0.15748031496062992"/>
  <pageSetup paperSize="9" scale="75" fitToHeight="123" orientation="landscape" r:id="rId1"/>
  <rowBreaks count="5" manualBreakCount="5">
    <brk id="38" max="16383" man="1"/>
    <brk id="86" max="16" man="1"/>
    <brk id="143" max="16" man="1"/>
    <brk id="207" max="16" man="1"/>
    <brk id="2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ТД Керамика и Клинкер - Леонов В.В.</dc:creator>
  <cp:lastModifiedBy>user32</cp:lastModifiedBy>
  <cp:lastPrinted>2021-01-13T14:51:48Z</cp:lastPrinted>
  <dcterms:created xsi:type="dcterms:W3CDTF">2016-06-03T13:39:29Z</dcterms:created>
  <dcterms:modified xsi:type="dcterms:W3CDTF">2021-12-03T07:00:23Z</dcterms:modified>
</cp:coreProperties>
</file>